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phanie/Downloads/"/>
    </mc:Choice>
  </mc:AlternateContent>
  <xr:revisionPtr revIDLastSave="4" documentId="8_{BAB37A05-B492-DE46-93C2-B6DB5D3E89BB}" xr6:coauthVersionLast="47" xr6:coauthVersionMax="47" xr10:uidLastSave="{CBF95B7A-0EB8-44E2-9F9D-45081F78178D}"/>
  <bookViews>
    <workbookView xWindow="8080" yWindow="460" windowWidth="25520" windowHeight="19440" xr2:uid="{A98D7111-868D-AA4F-B9A2-100684EA0EDE}"/>
  </bookViews>
  <sheets>
    <sheet name="Table of Contents" sheetId="4" r:id="rId1"/>
    <sheet name="1. Unfilled Job openings" sheetId="5" r:id="rId2"/>
    <sheet name="2. Unemployed &amp; Rate" sheetId="6" r:id="rId3"/>
    <sheet name="3. Missing workers" sheetId="7" r:id="rId4"/>
  </sheets>
  <externalReferences>
    <externalReference r:id="rId5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6" i="7" l="1"/>
  <c r="B36" i="7"/>
  <c r="C35" i="7"/>
  <c r="B35" i="7"/>
  <c r="C34" i="7"/>
  <c r="B34" i="7"/>
  <c r="C33" i="7"/>
  <c r="B33" i="7"/>
  <c r="D33" i="7" s="1"/>
  <c r="C32" i="7"/>
  <c r="B32" i="7"/>
  <c r="D32" i="7" s="1"/>
  <c r="C31" i="7"/>
  <c r="B31" i="7"/>
  <c r="C30" i="7"/>
  <c r="B30" i="7"/>
  <c r="C29" i="7"/>
  <c r="B29" i="7"/>
  <c r="C28" i="7"/>
  <c r="B28" i="7"/>
  <c r="C27" i="7"/>
  <c r="B27" i="7"/>
  <c r="C26" i="7"/>
  <c r="B26" i="7"/>
  <c r="C25" i="7"/>
  <c r="B25" i="7"/>
  <c r="D25" i="7" s="1"/>
  <c r="C24" i="7"/>
  <c r="B24" i="7"/>
  <c r="D24" i="7" s="1"/>
  <c r="C23" i="7"/>
  <c r="B23" i="7"/>
  <c r="C22" i="7"/>
  <c r="B22" i="7"/>
  <c r="C21" i="7"/>
  <c r="B21" i="7"/>
  <c r="C20" i="7"/>
  <c r="B20" i="7"/>
  <c r="C19" i="7"/>
  <c r="B19" i="7"/>
  <c r="C18" i="7"/>
  <c r="B18" i="7"/>
  <c r="C17" i="7"/>
  <c r="B17" i="7"/>
  <c r="D17" i="7" s="1"/>
  <c r="C16" i="7"/>
  <c r="B16" i="7"/>
  <c r="D16" i="7" s="1"/>
  <c r="C15" i="7"/>
  <c r="B15" i="7"/>
  <c r="C14" i="7"/>
  <c r="B14" i="7"/>
  <c r="C13" i="7"/>
  <c r="B13" i="7"/>
  <c r="C12" i="7"/>
  <c r="B12" i="7"/>
  <c r="C11" i="7"/>
  <c r="B11" i="7"/>
  <c r="C10" i="7"/>
  <c r="B10" i="7"/>
  <c r="C9" i="7"/>
  <c r="B9" i="7"/>
  <c r="C8" i="7"/>
  <c r="B8" i="7"/>
  <c r="C7" i="7"/>
  <c r="B7" i="7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16" i="6"/>
  <c r="E16" i="6"/>
  <c r="D17" i="6"/>
  <c r="E17" i="6"/>
  <c r="D18" i="6"/>
  <c r="E18" i="6"/>
  <c r="D19" i="6"/>
  <c r="E19" i="6"/>
  <c r="D20" i="6"/>
  <c r="E20" i="6"/>
  <c r="D21" i="6"/>
  <c r="E21" i="6"/>
  <c r="D22" i="6"/>
  <c r="E22" i="6"/>
  <c r="D23" i="6"/>
  <c r="E23" i="6"/>
  <c r="D24" i="6"/>
  <c r="E24" i="6"/>
  <c r="D25" i="6"/>
  <c r="E25" i="6"/>
  <c r="D26" i="6"/>
  <c r="E26" i="6"/>
  <c r="D27" i="6"/>
  <c r="E27" i="6"/>
  <c r="D28" i="6"/>
  <c r="E28" i="6"/>
  <c r="D29" i="6"/>
  <c r="E29" i="6"/>
  <c r="D30" i="6"/>
  <c r="E30" i="6"/>
  <c r="D31" i="6"/>
  <c r="E31" i="6"/>
  <c r="D32" i="6"/>
  <c r="E32" i="6"/>
  <c r="D33" i="6"/>
  <c r="E33" i="6"/>
  <c r="D34" i="6"/>
  <c r="E34" i="6"/>
  <c r="D35" i="6"/>
  <c r="E35" i="6"/>
  <c r="D36" i="6"/>
  <c r="E36" i="6"/>
  <c r="D37" i="6"/>
  <c r="E37" i="6"/>
  <c r="B39" i="6"/>
  <c r="C39" i="6"/>
  <c r="B40" i="6"/>
  <c r="C40" i="6"/>
  <c r="T267" i="5"/>
  <c r="AA239" i="5"/>
  <c r="Z267" i="5" s="1"/>
  <c r="V186" i="5"/>
  <c r="V185" i="5"/>
  <c r="V184" i="5"/>
  <c r="V183" i="5"/>
  <c r="V182" i="5"/>
  <c r="V181" i="5"/>
  <c r="V180" i="5"/>
  <c r="V179" i="5"/>
  <c r="V178" i="5"/>
  <c r="V177" i="5"/>
  <c r="V176" i="5"/>
  <c r="V175" i="5"/>
  <c r="V174" i="5"/>
  <c r="V173" i="5"/>
  <c r="V172" i="5"/>
  <c r="V171" i="5"/>
  <c r="V170" i="5"/>
  <c r="V169" i="5"/>
  <c r="V168" i="5"/>
  <c r="V167" i="5"/>
  <c r="V166" i="5"/>
  <c r="V165" i="5"/>
  <c r="V164" i="5"/>
  <c r="V163" i="5"/>
  <c r="V162" i="5"/>
  <c r="V161" i="5"/>
  <c r="V160" i="5"/>
  <c r="V159" i="5"/>
  <c r="V158" i="5"/>
  <c r="V157" i="5"/>
  <c r="V156" i="5"/>
  <c r="V155" i="5"/>
  <c r="V154" i="5"/>
  <c r="V153" i="5"/>
  <c r="V152" i="5"/>
  <c r="V151" i="5"/>
  <c r="V150" i="5"/>
  <c r="V149" i="5"/>
  <c r="V148" i="5"/>
  <c r="V147" i="5"/>
  <c r="V146" i="5"/>
  <c r="V145" i="5"/>
  <c r="V144" i="5"/>
  <c r="V143" i="5"/>
  <c r="V142" i="5"/>
  <c r="V141" i="5"/>
  <c r="V140" i="5"/>
  <c r="V139" i="5"/>
  <c r="V138" i="5"/>
  <c r="V137" i="5"/>
  <c r="V136" i="5"/>
  <c r="V135" i="5"/>
  <c r="V134" i="5"/>
  <c r="V133" i="5"/>
  <c r="V132" i="5"/>
  <c r="V131" i="5"/>
  <c r="V130" i="5"/>
  <c r="V129" i="5"/>
  <c r="V128" i="5"/>
  <c r="V127" i="5"/>
  <c r="V126" i="5"/>
  <c r="V125" i="5"/>
  <c r="V124" i="5"/>
  <c r="V123" i="5"/>
  <c r="V122" i="5"/>
  <c r="V121" i="5"/>
  <c r="V120" i="5"/>
  <c r="V119" i="5"/>
  <c r="V118" i="5"/>
  <c r="V117" i="5"/>
  <c r="V116" i="5"/>
  <c r="V115" i="5"/>
  <c r="V114" i="5"/>
  <c r="V113" i="5"/>
  <c r="V112" i="5"/>
  <c r="V111" i="5"/>
  <c r="V110" i="5"/>
  <c r="V109" i="5"/>
  <c r="V108" i="5"/>
  <c r="V107" i="5"/>
  <c r="V106" i="5"/>
  <c r="V105" i="5"/>
  <c r="V104" i="5"/>
  <c r="V103" i="5"/>
  <c r="V102" i="5"/>
  <c r="V101" i="5"/>
  <c r="V100" i="5"/>
  <c r="V99" i="5"/>
  <c r="V98" i="5"/>
  <c r="V97" i="5"/>
  <c r="V96" i="5"/>
  <c r="V95" i="5"/>
  <c r="V94" i="5"/>
  <c r="V93" i="5"/>
  <c r="V92" i="5"/>
  <c r="V91" i="5"/>
  <c r="V90" i="5"/>
  <c r="V89" i="5"/>
  <c r="V88" i="5"/>
  <c r="V87" i="5"/>
  <c r="V86" i="5"/>
  <c r="V85" i="5"/>
  <c r="V84" i="5"/>
  <c r="V83" i="5"/>
  <c r="V82" i="5"/>
  <c r="V81" i="5"/>
  <c r="V80" i="5"/>
  <c r="V79" i="5"/>
  <c r="V78" i="5"/>
  <c r="V77" i="5"/>
  <c r="V76" i="5"/>
  <c r="V75" i="5"/>
  <c r="V74" i="5"/>
  <c r="V73" i="5"/>
  <c r="V72" i="5"/>
  <c r="V71" i="5"/>
  <c r="V70" i="5"/>
  <c r="V69" i="5"/>
  <c r="V68" i="5"/>
  <c r="V67" i="5"/>
  <c r="V66" i="5"/>
  <c r="V65" i="5"/>
  <c r="V64" i="5"/>
  <c r="V63" i="5"/>
  <c r="V62" i="5"/>
  <c r="V61" i="5"/>
  <c r="V60" i="5"/>
  <c r="V59" i="5"/>
  <c r="V58" i="5"/>
  <c r="V57" i="5"/>
  <c r="V56" i="5"/>
  <c r="V55" i="5"/>
  <c r="V54" i="5"/>
  <c r="V53" i="5"/>
  <c r="V52" i="5"/>
  <c r="V51" i="5"/>
  <c r="V50" i="5"/>
  <c r="V49" i="5"/>
  <c r="V48" i="5"/>
  <c r="V47" i="5"/>
  <c r="V46" i="5"/>
  <c r="V45" i="5"/>
  <c r="V44" i="5"/>
  <c r="V43" i="5"/>
  <c r="V42" i="5"/>
  <c r="V41" i="5"/>
  <c r="V40" i="5"/>
  <c r="V39" i="5"/>
  <c r="V38" i="5"/>
  <c r="C38" i="5"/>
  <c r="C37" i="5"/>
  <c r="C36" i="5"/>
  <c r="V35" i="5"/>
  <c r="C35" i="5"/>
  <c r="V34" i="5"/>
  <c r="C34" i="5"/>
  <c r="V33" i="5"/>
  <c r="C33" i="5"/>
  <c r="V32" i="5"/>
  <c r="C32" i="5"/>
  <c r="V31" i="5"/>
  <c r="C31" i="5"/>
  <c r="V30" i="5"/>
  <c r="C30" i="5"/>
  <c r="V29" i="5"/>
  <c r="C29" i="5"/>
  <c r="V28" i="5"/>
  <c r="C28" i="5"/>
  <c r="V27" i="5"/>
  <c r="C27" i="5"/>
  <c r="V26" i="5"/>
  <c r="C26" i="5"/>
  <c r="V25" i="5"/>
  <c r="C25" i="5"/>
  <c r="V24" i="5"/>
  <c r="C24" i="5"/>
  <c r="V23" i="5"/>
  <c r="C23" i="5"/>
  <c r="V22" i="5"/>
  <c r="C22" i="5"/>
  <c r="V21" i="5"/>
  <c r="C21" i="5"/>
  <c r="V20" i="5"/>
  <c r="C20" i="5"/>
  <c r="V19" i="5"/>
  <c r="C19" i="5"/>
  <c r="V18" i="5"/>
  <c r="C18" i="5"/>
  <c r="V17" i="5"/>
  <c r="C17" i="5"/>
  <c r="V16" i="5"/>
  <c r="C16" i="5"/>
  <c r="V15" i="5"/>
  <c r="C15" i="5"/>
  <c r="V14" i="5"/>
  <c r="C14" i="5"/>
  <c r="V13" i="5"/>
  <c r="C13" i="5"/>
  <c r="V12" i="5"/>
  <c r="C12" i="5"/>
  <c r="V11" i="5"/>
  <c r="C11" i="5"/>
  <c r="V10" i="5"/>
  <c r="C10" i="5"/>
  <c r="V9" i="5"/>
  <c r="C9" i="5"/>
  <c r="V8" i="5"/>
  <c r="D7" i="7" l="1"/>
  <c r="E7" i="7" s="1"/>
  <c r="F7" i="7" s="1"/>
  <c r="D8" i="7"/>
  <c r="D9" i="7"/>
  <c r="D10" i="7"/>
  <c r="E11" i="7"/>
  <c r="F11" i="7" s="1"/>
  <c r="D11" i="7"/>
  <c r="E12" i="7"/>
  <c r="F12" i="7" s="1"/>
  <c r="D12" i="7"/>
  <c r="D13" i="7"/>
  <c r="E14" i="7"/>
  <c r="F14" i="7" s="1"/>
  <c r="D14" i="7"/>
  <c r="E15" i="7"/>
  <c r="F15" i="7" s="1"/>
  <c r="D15" i="7"/>
  <c r="D18" i="7"/>
  <c r="E19" i="7"/>
  <c r="F19" i="7" s="1"/>
  <c r="D19" i="7"/>
  <c r="E20" i="7"/>
  <c r="F20" i="7" s="1"/>
  <c r="D20" i="7"/>
  <c r="D21" i="7"/>
  <c r="D22" i="7"/>
  <c r="E23" i="7"/>
  <c r="F23" i="7" s="1"/>
  <c r="D23" i="7"/>
  <c r="D26" i="7"/>
  <c r="E27" i="7"/>
  <c r="F27" i="7" s="1"/>
  <c r="D27" i="7"/>
  <c r="E28" i="7"/>
  <c r="F28" i="7" s="1"/>
  <c r="D28" i="7"/>
  <c r="D29" i="7"/>
  <c r="E30" i="7"/>
  <c r="F30" i="7" s="1"/>
  <c r="D30" i="7"/>
  <c r="E31" i="7"/>
  <c r="F31" i="7" s="1"/>
  <c r="D31" i="7"/>
  <c r="D34" i="7"/>
  <c r="E35" i="7"/>
  <c r="F35" i="7" s="1"/>
  <c r="D35" i="7"/>
  <c r="E36" i="7"/>
  <c r="F36" i="7" s="1"/>
  <c r="D36" i="7"/>
  <c r="E37" i="7"/>
  <c r="F37" i="7" s="1"/>
  <c r="E24" i="7"/>
  <c r="F24" i="7" s="1"/>
  <c r="E33" i="7"/>
  <c r="F33" i="7" s="1"/>
  <c r="E25" i="7"/>
  <c r="F25" i="7" s="1"/>
  <c r="E17" i="7"/>
  <c r="F17" i="7" s="1"/>
  <c r="E9" i="7"/>
  <c r="F9" i="7" s="1"/>
  <c r="E8" i="7"/>
  <c r="F8" i="7" s="1"/>
  <c r="E21" i="7"/>
  <c r="F21" i="7" s="1"/>
  <c r="E13" i="7"/>
  <c r="F13" i="7" s="1"/>
  <c r="E32" i="7"/>
  <c r="F32" i="7" s="1"/>
  <c r="E16" i="7"/>
  <c r="F16" i="7" s="1"/>
  <c r="E34" i="7"/>
  <c r="F34" i="7" s="1"/>
  <c r="E26" i="7"/>
  <c r="F26" i="7" s="1"/>
  <c r="E18" i="7"/>
  <c r="F18" i="7" s="1"/>
  <c r="E10" i="7"/>
  <c r="F10" i="7" s="1"/>
  <c r="E29" i="7"/>
  <c r="F29" i="7" s="1"/>
  <c r="E22" i="7"/>
  <c r="F22" i="7" s="1"/>
</calcChain>
</file>

<file path=xl/sharedStrings.xml><?xml version="1.0" encoding="utf-8"?>
<sst xmlns="http://schemas.openxmlformats.org/spreadsheetml/2006/main" count="385" uniqueCount="123">
  <si>
    <t>Table of Contents for America Works National Data File</t>
  </si>
  <si>
    <t>Updated August 9, 2022</t>
  </si>
  <si>
    <t>Table Number</t>
  </si>
  <si>
    <t>Table Number and Title</t>
  </si>
  <si>
    <t>Latest value</t>
  </si>
  <si>
    <t>Units</t>
  </si>
  <si>
    <t>Latest reference period</t>
  </si>
  <si>
    <t>Notes</t>
  </si>
  <si>
    <t xml:space="preserve"> Unfilled Job Openings</t>
  </si>
  <si>
    <t>Thousand jobs</t>
  </si>
  <si>
    <t>Number unemployed</t>
  </si>
  <si>
    <t>Thousand persons</t>
  </si>
  <si>
    <t>Unemployment rate</t>
  </si>
  <si>
    <t>Percent</t>
  </si>
  <si>
    <t>Missing Workers</t>
  </si>
  <si>
    <t>Table 1:  Unfilled Job Openings</t>
  </si>
  <si>
    <t>Add as hidden rows time series back to 2001</t>
  </si>
  <si>
    <t>Source:  BLS monthly national report of Job Openings and Labor Turnover Survey Table 1 at:</t>
  </si>
  <si>
    <t xml:space="preserve">https://www.bls.gov/news.release/jolts.t01.htm  </t>
  </si>
  <si>
    <t>Technical Notes: unfilled job openings are job openings posted and actively being recruited to fill that remain unfilled on the last day of the reference month.</t>
  </si>
  <si>
    <t>All sectors job openings</t>
  </si>
  <si>
    <t>All Job Openings</t>
  </si>
  <si>
    <t>Private Sector</t>
  </si>
  <si>
    <t>Government Sector</t>
  </si>
  <si>
    <t>State//Local Govt Education</t>
  </si>
  <si>
    <t>State/Local Government non-education</t>
  </si>
  <si>
    <t>Reference Date</t>
  </si>
  <si>
    <t>Total Unfilled Job Openings (thousands)</t>
  </si>
  <si>
    <t>Month Change</t>
  </si>
  <si>
    <t>Rate (percent)</t>
  </si>
  <si>
    <t>Private Sector Unfilled jobs</t>
  </si>
  <si>
    <t>Private Sector Rate (percent)</t>
  </si>
  <si>
    <t>Government Sector Unfilled Jobs</t>
  </si>
  <si>
    <t>Government Sector Rate (percent)</t>
  </si>
  <si>
    <t>Year</t>
  </si>
  <si>
    <t>Period</t>
  </si>
  <si>
    <t>Value</t>
  </si>
  <si>
    <t>Rate</t>
  </si>
  <si>
    <t>Unfilled Jobs  (thousands)</t>
  </si>
  <si>
    <t>Unfilled Jobs Rate</t>
  </si>
  <si>
    <t>Percent of Employed + unfilled</t>
  </si>
  <si>
    <t>M12</t>
  </si>
  <si>
    <t>M01</t>
  </si>
  <si>
    <t>M02</t>
  </si>
  <si>
    <t>M03</t>
  </si>
  <si>
    <t>M04</t>
  </si>
  <si>
    <t>M05</t>
  </si>
  <si>
    <t>M06</t>
  </si>
  <si>
    <t>M07</t>
  </si>
  <si>
    <t>M08</t>
  </si>
  <si>
    <t>M09</t>
  </si>
  <si>
    <t>M10</t>
  </si>
  <si>
    <t>M11</t>
  </si>
  <si>
    <t>6/31/2022</t>
  </si>
  <si>
    <t>Table 1. Job openings levels and rates by industry and region, seasonally adjusted(1)</t>
  </si>
  <si>
    <t>Industry and region</t>
  </si>
  <si>
    <t>Levels (in thousands)</t>
  </si>
  <si>
    <t>Rates(2)</t>
  </si>
  <si>
    <t>Feb.</t>
  </si>
  <si>
    <t>Oct.</t>
  </si>
  <si>
    <t>Nov.</t>
  </si>
  <si>
    <t>Dec.</t>
  </si>
  <si>
    <t>Jan.</t>
  </si>
  <si>
    <t>2022(P)</t>
  </si>
  <si>
    <t>Total</t>
  </si>
  <si>
    <t>INDUSTRY</t>
  </si>
  <si>
    <t>Total private</t>
  </si>
  <si>
    <t>Mining and logging</t>
  </si>
  <si>
    <t>Construction</t>
  </si>
  <si>
    <t>Manufacturing</t>
  </si>
  <si>
    <t>Durable goods</t>
  </si>
  <si>
    <t>Nondurable goods</t>
  </si>
  <si>
    <t>Trade, transportation, and utilities</t>
  </si>
  <si>
    <t>Wholesale trade</t>
  </si>
  <si>
    <t>Retail trade</t>
  </si>
  <si>
    <t>Transportation, warehousing, and utilities</t>
  </si>
  <si>
    <t>Information</t>
  </si>
  <si>
    <t>Financial activities</t>
  </si>
  <si>
    <t>Finance and insurance</t>
  </si>
  <si>
    <t>Real estate and rental and leasing</t>
  </si>
  <si>
    <t>Professional and business services</t>
  </si>
  <si>
    <t>Education and health services</t>
  </si>
  <si>
    <t>Educational services</t>
  </si>
  <si>
    <t>Health care and social assistance</t>
  </si>
  <si>
    <t>Leisure and hospitality</t>
  </si>
  <si>
    <t>Arts, entertainment, and recreation</t>
  </si>
  <si>
    <t>Accommodation and food services</t>
  </si>
  <si>
    <t>Other services</t>
  </si>
  <si>
    <t>Government</t>
  </si>
  <si>
    <t>Federal</t>
  </si>
  <si>
    <t>State and local</t>
  </si>
  <si>
    <t>State and local education</t>
  </si>
  <si>
    <t>State and local, excluding education</t>
  </si>
  <si>
    <t>REGION(3)</t>
  </si>
  <si>
    <t>Northeast</t>
  </si>
  <si>
    <t>South</t>
  </si>
  <si>
    <t>Midwest</t>
  </si>
  <si>
    <t>West</t>
  </si>
  <si>
    <t>Footnotes</t>
  </si>
  <si>
    <r>
      <t>(1) </t>
    </r>
    <r>
      <rPr>
        <sz val="10"/>
        <color rgb="FF333333"/>
        <rFont val="Tahoma"/>
        <family val="2"/>
      </rPr>
      <t>Job openings are the number of job openings on the last business day of the month.</t>
    </r>
  </si>
  <si>
    <r>
      <t>(2) </t>
    </r>
    <r>
      <rPr>
        <sz val="10"/>
        <color rgb="FF333333"/>
        <rFont val="Tahoma"/>
        <family val="2"/>
      </rPr>
      <t>The job openings rate is the number of job openings on the last business day of the month as a percent of total employment plus job openings.</t>
    </r>
  </si>
  <si>
    <r>
      <t>(3) </t>
    </r>
    <r>
      <rPr>
        <sz val="10"/>
        <color rgb="FF333333"/>
        <rFont val="Tahoma"/>
        <family val="2"/>
      </rPr>
      <t>The states (including the District of Columbia) that comprise the regions are: Northeast: Connecticut, Maine, Massachusetts, New Hampshire, New Jersey, New York, Pennsylvania, Rhode Island, and Vermont; South: Alabama, Arkansas, Delaware, District of Columbia, Florida, Georgia, Kentucky, Louisiana, Maryland, Mississippi, North Carolina, Oklahoma, South Carolina, Tennessee, Texas, Virginia, and West Virginia; Midwest: Illinois, Indiana, Iowa, Kansas, Michigan, Minnesota, Missouri, Nebraska, North Dakota, Ohio, South Dakota, and Wisconsin; West: Alaska, Arizona, California, Colorado, Hawaii, Idaho, Montana, Nevada, New Mexico, Oregon, Utah, Washington, and Wyoming.</t>
    </r>
  </si>
  <si>
    <t xml:space="preserve">Prior average rate of unfilled jobs </t>
  </si>
  <si>
    <t>4.6(P)</t>
  </si>
  <si>
    <t>Table 2.  Number Unemployed (thousands) j&amp; Unemployment Rate (percent)</t>
  </si>
  <si>
    <t>Source: BLS monthly Employment Situation Report Table A at</t>
  </si>
  <si>
    <t xml:space="preserve">https://www.bls.gov/news.release/empsit.a.htm    </t>
  </si>
  <si>
    <t>Technical note:  seasonally adjusted</t>
  </si>
  <si>
    <t>Number Unemployed (thousands)</t>
  </si>
  <si>
    <t>Unemployment Rate (percent)</t>
  </si>
  <si>
    <t>Month Change Total Unemployed (thousands)</t>
  </si>
  <si>
    <t>Month Change Unemployment Rate (percent)</t>
  </si>
  <si>
    <t>March 2022 vs January 2020</t>
  </si>
  <si>
    <t>in both January and February 2020 the unemployment rate was 3.5%</t>
  </si>
  <si>
    <t>March 2022 vs February 2020</t>
  </si>
  <si>
    <t>Table 3:  Missing Workers (thousands) based on decline in Labor Force Participation Rate Since February 2020</t>
  </si>
  <si>
    <t>Source:  U.S. Chamber of Commerce Analysis, Bureau of Labor Statistics</t>
  </si>
  <si>
    <t>Technical note:  Missing workers reflects the reduction in labor force associated with the decline in labor force participation rate currently compared to Feburary 2020</t>
  </si>
  <si>
    <t>Actual Civilian Population age 16 or older (thousands)</t>
  </si>
  <si>
    <t>Actual Civilian Labor Force (thousands)</t>
  </si>
  <si>
    <t>Actual Labor Force Participation Rate (percent)</t>
  </si>
  <si>
    <t>Labor Force if Participation Rate Constant at Jan 2020 rate</t>
  </si>
  <si>
    <t>Workers "Missing" from the Labor Force (thousands)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</si>
</sst>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(* #,##0.0_);_(* \(#,##0.0\);_(* &quot;-&quot;??_);_(@_)"/>
    <numFmt numFmtId="167" formatCode="[$-409]mmm\-yy;@"/>
    <numFmt numFmtId="168" formatCode="0.0%"/>
  </numFmts>
  <fonts count="22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4"/>
      <name val="Calibri"/>
      <family val="2"/>
      <scheme val="minor"/>
    </font>
    <font>
      <sz val="11"/>
      <color rgb="FF000000"/>
      <name val="Calibri"/>
      <family val="2"/>
    </font>
    <font>
      <b/>
      <sz val="10"/>
      <color rgb="FF000000"/>
      <name val="Tahoma"/>
      <family val="2"/>
    </font>
    <font>
      <b/>
      <sz val="10"/>
      <color rgb="FF333333"/>
      <name val="Tahoma"/>
      <family val="2"/>
    </font>
    <font>
      <sz val="10"/>
      <color rgb="FF000000"/>
      <name val="Tahoma"/>
      <family val="2"/>
    </font>
    <font>
      <u/>
      <sz val="10"/>
      <color rgb="FF003399"/>
      <name val="Tahoma"/>
      <family val="2"/>
    </font>
    <font>
      <sz val="10"/>
      <color rgb="FF333333"/>
      <name val="Tahoma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AFF"/>
        <bgColor indexed="64"/>
      </patternFill>
    </fill>
    <fill>
      <patternFill patternType="solid">
        <fgColor rgb="FFEEF4FF"/>
        <bgColor indexed="64"/>
      </patternFill>
    </fill>
    <fill>
      <patternFill patternType="solid">
        <fgColor rgb="FFEAEAEA"/>
        <bgColor indexed="64"/>
      </patternFill>
    </fill>
  </fills>
  <borders count="34">
    <border>
      <left/>
      <right/>
      <top/>
      <bottom/>
      <diagonal/>
    </border>
    <border>
      <left style="medium">
        <color rgb="FF999999"/>
      </left>
      <right/>
      <top style="medium">
        <color rgb="FFAAAAAA"/>
      </top>
      <bottom style="medium">
        <color rgb="FF999999"/>
      </bottom>
      <diagonal/>
    </border>
    <border>
      <left style="medium">
        <color rgb="FF999999"/>
      </left>
      <right style="medium">
        <color rgb="FFAAAAAA"/>
      </right>
      <top style="medium">
        <color rgb="FFAAAAAA"/>
      </top>
      <bottom style="medium">
        <color rgb="FF999999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 style="medium">
        <color rgb="FF999999"/>
      </left>
      <right style="medium">
        <color rgb="FFAAAAAA"/>
      </right>
      <top/>
      <bottom style="medium">
        <color rgb="FF999999"/>
      </bottom>
      <diagonal/>
    </border>
    <border>
      <left style="medium">
        <color rgb="FF999999"/>
      </left>
      <right style="medium">
        <color rgb="FFAAAAAA"/>
      </right>
      <top/>
      <bottom style="medium">
        <color rgb="FFAAAAAA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rgb="FFAAAAAA"/>
      </left>
      <right/>
      <top style="medium">
        <color rgb="FFAAAAAA"/>
      </top>
      <bottom style="medium">
        <color rgb="FF999999"/>
      </bottom>
      <diagonal/>
    </border>
    <border>
      <left style="medium">
        <color rgb="FFAAAAAA"/>
      </left>
      <right/>
      <top/>
      <bottom style="medium">
        <color rgb="FF999999"/>
      </bottom>
      <diagonal/>
    </border>
    <border>
      <left style="medium">
        <color rgb="FF999999"/>
      </left>
      <right/>
      <top/>
      <bottom style="medium">
        <color rgb="FF999999"/>
      </bottom>
      <diagonal/>
    </border>
    <border>
      <left/>
      <right style="medium">
        <color rgb="FFAAAAAA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AAAAAA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/>
      <diagonal/>
    </border>
    <border>
      <left style="medium">
        <color rgb="FFAAAAAA"/>
      </left>
      <right/>
      <top style="medium">
        <color rgb="FFAAAAAA"/>
      </top>
      <bottom style="medium">
        <color rgb="FFAAAAAA"/>
      </bottom>
      <diagonal/>
    </border>
    <border>
      <left/>
      <right/>
      <top style="medium">
        <color rgb="FFAAAAAA"/>
      </top>
      <bottom style="medium">
        <color rgb="FFAAAAAA"/>
      </bottom>
      <diagonal/>
    </border>
    <border>
      <left/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 style="medium">
        <color rgb="FFAAAAAA"/>
      </left>
      <right style="medium">
        <color rgb="FFAAAAAA"/>
      </right>
      <top/>
      <bottom/>
      <diagonal/>
    </border>
    <border>
      <left style="medium">
        <color rgb="FFAAAAAA"/>
      </left>
      <right style="medium">
        <color rgb="FFAAAAAA"/>
      </right>
      <top/>
      <bottom style="medium">
        <color rgb="FFAAAAAA"/>
      </bottom>
      <diagonal/>
    </border>
    <border>
      <left style="medium">
        <color rgb="FFAAAAAA"/>
      </left>
      <right/>
      <top style="medium">
        <color rgb="FFAAAAAA"/>
      </top>
      <bottom/>
      <diagonal/>
    </border>
    <border>
      <left/>
      <right/>
      <top style="medium">
        <color rgb="FFAAAAAA"/>
      </top>
      <bottom/>
      <diagonal/>
    </border>
    <border>
      <left/>
      <right style="medium">
        <color rgb="FFAAAAAA"/>
      </right>
      <top style="medium">
        <color rgb="FFAAAAAA"/>
      </top>
      <bottom/>
      <diagonal/>
    </border>
    <border>
      <left style="medium">
        <color rgb="FFAAAAAA"/>
      </left>
      <right/>
      <top/>
      <bottom/>
      <diagonal/>
    </border>
    <border>
      <left style="medium">
        <color rgb="FFAAAAAA"/>
      </left>
      <right/>
      <top/>
      <bottom style="medium">
        <color rgb="FFAAAAAA"/>
      </bottom>
      <diagonal/>
    </border>
    <border>
      <left/>
      <right style="medium">
        <color rgb="FFAAAAAA"/>
      </right>
      <top/>
      <bottom style="medium">
        <color rgb="FFAAAAAA"/>
      </bottom>
      <diagonal/>
    </border>
    <border>
      <left style="medium">
        <color rgb="FF999999"/>
      </left>
      <right/>
      <top/>
      <bottom style="medium">
        <color rgb="FFAAAAAA"/>
      </bottom>
      <diagonal/>
    </border>
    <border>
      <left style="medium">
        <color rgb="FF999999"/>
      </left>
      <right/>
      <top/>
      <bottom/>
      <diagonal/>
    </border>
    <border>
      <left style="medium">
        <color rgb="FF999999"/>
      </left>
      <right style="medium">
        <color rgb="FFAAAAAA"/>
      </right>
      <top/>
      <bottom/>
      <diagonal/>
    </border>
    <border>
      <left/>
      <right style="medium">
        <color rgb="FFAAAAAA"/>
      </right>
      <top style="medium">
        <color rgb="FF999999"/>
      </top>
      <bottom style="medium">
        <color rgb="FFAAAAAA"/>
      </bottom>
      <diagonal/>
    </border>
    <border>
      <left/>
      <right style="medium">
        <color rgb="FF999999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54">
    <xf numFmtId="0" fontId="0" fillId="0" borderId="0" xfId="0"/>
    <xf numFmtId="0" fontId="2" fillId="0" borderId="0" xfId="1"/>
    <xf numFmtId="0" fontId="3" fillId="0" borderId="0" xfId="2"/>
    <xf numFmtId="164" fontId="6" fillId="0" borderId="5" xfId="3" applyNumberFormat="1" applyFont="1" applyFill="1" applyBorder="1" applyAlignment="1">
      <alignment horizontal="right" vertical="center"/>
    </xf>
    <xf numFmtId="0" fontId="1" fillId="0" borderId="0" xfId="1" applyFont="1"/>
    <xf numFmtId="14" fontId="2" fillId="0" borderId="0" xfId="1" applyNumberFormat="1"/>
    <xf numFmtId="0" fontId="0" fillId="0" borderId="0" xfId="0" applyAlignment="1">
      <alignment horizontal="center" vertical="center"/>
    </xf>
    <xf numFmtId="0" fontId="0" fillId="0" borderId="6" xfId="0" applyBorder="1"/>
    <xf numFmtId="0" fontId="9" fillId="0" borderId="6" xfId="0" applyFont="1" applyBorder="1"/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wrapText="1"/>
    </xf>
    <xf numFmtId="0" fontId="7" fillId="0" borderId="6" xfId="0" applyFont="1" applyBorder="1"/>
    <xf numFmtId="17" fontId="0" fillId="0" borderId="6" xfId="0" quotePrefix="1" applyNumberFormat="1" applyBorder="1"/>
    <xf numFmtId="3" fontId="0" fillId="0" borderId="6" xfId="0" applyNumberFormat="1" applyBorder="1"/>
    <xf numFmtId="0" fontId="11" fillId="0" borderId="0" xfId="2" applyFont="1"/>
    <xf numFmtId="0" fontId="7" fillId="0" borderId="6" xfId="1" applyFont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wrapText="1"/>
    </xf>
    <xf numFmtId="0" fontId="4" fillId="3" borderId="1" xfId="1" applyFont="1" applyFill="1" applyBorder="1" applyAlignment="1">
      <alignment horizontal="center" wrapText="1"/>
    </xf>
    <xf numFmtId="0" fontId="4" fillId="3" borderId="2" xfId="1" applyFont="1" applyFill="1" applyBorder="1" applyAlignment="1">
      <alignment horizontal="center" wrapText="1"/>
    </xf>
    <xf numFmtId="0" fontId="4" fillId="3" borderId="0" xfId="1" applyFont="1" applyFill="1" applyAlignment="1">
      <alignment horizontal="center" wrapText="1"/>
    </xf>
    <xf numFmtId="14" fontId="2" fillId="0" borderId="6" xfId="1" applyNumberFormat="1" applyBorder="1" applyAlignment="1">
      <alignment horizontal="center" vertical="center" wrapText="1"/>
    </xf>
    <xf numFmtId="164" fontId="2" fillId="0" borderId="6" xfId="3" applyNumberFormat="1" applyFont="1" applyBorder="1" applyAlignment="1">
      <alignment vertical="center"/>
    </xf>
    <xf numFmtId="164" fontId="2" fillId="0" borderId="6" xfId="1" applyNumberFormat="1" applyBorder="1"/>
    <xf numFmtId="165" fontId="2" fillId="0" borderId="6" xfId="1" applyNumberFormat="1" applyBorder="1"/>
    <xf numFmtId="0" fontId="2" fillId="0" borderId="6" xfId="1" applyBorder="1"/>
    <xf numFmtId="0" fontId="4" fillId="4" borderId="10" xfId="1" applyFont="1" applyFill="1" applyBorder="1" applyAlignment="1">
      <alignment horizontal="left" vertical="center"/>
    </xf>
    <xf numFmtId="0" fontId="4" fillId="4" borderId="11" xfId="1" applyFont="1" applyFill="1" applyBorder="1" applyAlignment="1">
      <alignment horizontal="left" vertical="center"/>
    </xf>
    <xf numFmtId="0" fontId="6" fillId="5" borderId="4" xfId="1" applyFont="1" applyFill="1" applyBorder="1" applyAlignment="1">
      <alignment horizontal="right" vertical="center"/>
    </xf>
    <xf numFmtId="0" fontId="2" fillId="5" borderId="12" xfId="1" applyFill="1" applyBorder="1"/>
    <xf numFmtId="0" fontId="4" fillId="6" borderId="10" xfId="1" applyFont="1" applyFill="1" applyBorder="1" applyAlignment="1">
      <alignment horizontal="left" vertical="center"/>
    </xf>
    <xf numFmtId="0" fontId="4" fillId="6" borderId="11" xfId="1" applyFont="1" applyFill="1" applyBorder="1" applyAlignment="1">
      <alignment horizontal="left" vertical="center"/>
    </xf>
    <xf numFmtId="0" fontId="6" fillId="7" borderId="4" xfId="1" applyFont="1" applyFill="1" applyBorder="1" applyAlignment="1">
      <alignment horizontal="right" vertical="center"/>
    </xf>
    <xf numFmtId="14" fontId="2" fillId="0" borderId="13" xfId="1" applyNumberFormat="1" applyBorder="1" applyAlignment="1">
      <alignment horizontal="center" vertical="center" wrapText="1"/>
    </xf>
    <xf numFmtId="164" fontId="0" fillId="0" borderId="13" xfId="3" applyNumberFormat="1" applyFont="1" applyBorder="1" applyAlignment="1">
      <alignment vertical="center"/>
    </xf>
    <xf numFmtId="164" fontId="2" fillId="0" borderId="13" xfId="1" applyNumberFormat="1" applyBorder="1"/>
    <xf numFmtId="165" fontId="2" fillId="0" borderId="13" xfId="1" applyNumberFormat="1" applyBorder="1"/>
    <xf numFmtId="0" fontId="2" fillId="0" borderId="13" xfId="1" applyBorder="1"/>
    <xf numFmtId="14" fontId="2" fillId="0" borderId="14" xfId="1" applyNumberFormat="1" applyBorder="1" applyAlignment="1">
      <alignment horizontal="center"/>
    </xf>
    <xf numFmtId="164" fontId="0" fillId="0" borderId="14" xfId="3" applyNumberFormat="1" applyFont="1" applyFill="1" applyBorder="1" applyAlignment="1">
      <alignment vertical="center"/>
    </xf>
    <xf numFmtId="164" fontId="2" fillId="0" borderId="14" xfId="1" applyNumberFormat="1" applyBorder="1"/>
    <xf numFmtId="165" fontId="2" fillId="0" borderId="14" xfId="1" applyNumberFormat="1" applyBorder="1"/>
    <xf numFmtId="3" fontId="2" fillId="0" borderId="14" xfId="1" applyNumberFormat="1" applyBorder="1"/>
    <xf numFmtId="0" fontId="2" fillId="0" borderId="14" xfId="1" applyBorder="1"/>
    <xf numFmtId="3" fontId="12" fillId="0" borderId="14" xfId="1" applyNumberFormat="1" applyFont="1" applyBorder="1"/>
    <xf numFmtId="0" fontId="12" fillId="0" borderId="14" xfId="1" applyFont="1" applyBorder="1"/>
    <xf numFmtId="14" fontId="2" fillId="2" borderId="14" xfId="1" applyNumberFormat="1" applyFill="1" applyBorder="1" applyAlignment="1">
      <alignment horizontal="center"/>
    </xf>
    <xf numFmtId="3" fontId="12" fillId="2" borderId="14" xfId="1" applyNumberFormat="1" applyFont="1" applyFill="1" applyBorder="1"/>
    <xf numFmtId="164" fontId="2" fillId="2" borderId="14" xfId="1" applyNumberFormat="1" applyFill="1" applyBorder="1"/>
    <xf numFmtId="0" fontId="12" fillId="2" borderId="14" xfId="1" applyFont="1" applyFill="1" applyBorder="1"/>
    <xf numFmtId="165" fontId="12" fillId="2" borderId="14" xfId="1" applyNumberFormat="1" applyFont="1" applyFill="1" applyBorder="1"/>
    <xf numFmtId="0" fontId="13" fillId="3" borderId="16" xfId="1" applyFont="1" applyFill="1" applyBorder="1" applyAlignment="1">
      <alignment horizontal="center" wrapText="1"/>
    </xf>
    <xf numFmtId="0" fontId="13" fillId="3" borderId="21" xfId="1" applyFont="1" applyFill="1" applyBorder="1" applyAlignment="1">
      <alignment horizontal="center" wrapText="1"/>
    </xf>
    <xf numFmtId="0" fontId="3" fillId="3" borderId="21" xfId="2" applyFill="1" applyBorder="1" applyAlignment="1">
      <alignment horizontal="center" wrapText="1"/>
    </xf>
    <xf numFmtId="0" fontId="14" fillId="4" borderId="3" xfId="1" applyFont="1" applyFill="1" applyBorder="1" applyAlignment="1">
      <alignment horizontal="left" vertical="center" wrapText="1"/>
    </xf>
    <xf numFmtId="3" fontId="15" fillId="5" borderId="3" xfId="1" applyNumberFormat="1" applyFont="1" applyFill="1" applyBorder="1" applyAlignment="1">
      <alignment horizontal="right" vertical="center" wrapText="1"/>
    </xf>
    <xf numFmtId="0" fontId="15" fillId="5" borderId="3" xfId="1" applyFont="1" applyFill="1" applyBorder="1" applyAlignment="1">
      <alignment horizontal="right" vertical="center" wrapText="1"/>
    </xf>
    <xf numFmtId="0" fontId="14" fillId="6" borderId="3" xfId="1" applyFont="1" applyFill="1" applyBorder="1" applyAlignment="1">
      <alignment horizontal="left" vertical="center" wrapText="1"/>
    </xf>
    <xf numFmtId="0" fontId="14" fillId="4" borderId="3" xfId="1" applyFont="1" applyFill="1" applyBorder="1" applyAlignment="1">
      <alignment horizontal="left" vertical="center" wrapText="1" indent="1"/>
    </xf>
    <xf numFmtId="0" fontId="14" fillId="6" borderId="3" xfId="1" applyFont="1" applyFill="1" applyBorder="1" applyAlignment="1">
      <alignment horizontal="left" vertical="center" wrapText="1" indent="2"/>
    </xf>
    <xf numFmtId="0" fontId="15" fillId="7" borderId="3" xfId="1" applyFont="1" applyFill="1" applyBorder="1" applyAlignment="1">
      <alignment horizontal="right" vertical="center" wrapText="1"/>
    </xf>
    <xf numFmtId="0" fontId="14" fillId="4" borderId="3" xfId="1" applyFont="1" applyFill="1" applyBorder="1" applyAlignment="1">
      <alignment horizontal="left" vertical="center" wrapText="1" indent="2"/>
    </xf>
    <xf numFmtId="0" fontId="14" fillId="4" borderId="3" xfId="1" applyFont="1" applyFill="1" applyBorder="1" applyAlignment="1">
      <alignment horizontal="left" vertical="center" wrapText="1" indent="3"/>
    </xf>
    <xf numFmtId="0" fontId="14" fillId="6" borderId="3" xfId="1" applyFont="1" applyFill="1" applyBorder="1" applyAlignment="1">
      <alignment horizontal="left" vertical="center" wrapText="1" indent="3"/>
    </xf>
    <xf numFmtId="3" fontId="15" fillId="7" borderId="3" xfId="1" applyNumberFormat="1" applyFont="1" applyFill="1" applyBorder="1" applyAlignment="1">
      <alignment horizontal="right" vertical="center" wrapText="1"/>
    </xf>
    <xf numFmtId="0" fontId="3" fillId="4" borderId="3" xfId="2" applyFill="1" applyBorder="1" applyAlignment="1">
      <alignment horizontal="left" vertical="center" wrapText="1"/>
    </xf>
    <xf numFmtId="0" fontId="14" fillId="6" borderId="3" xfId="1" applyFont="1" applyFill="1" applyBorder="1" applyAlignment="1">
      <alignment horizontal="left" vertical="center" wrapText="1" indent="1"/>
    </xf>
    <xf numFmtId="165" fontId="2" fillId="0" borderId="0" xfId="1" applyNumberFormat="1"/>
    <xf numFmtId="0" fontId="4" fillId="4" borderId="26" xfId="1" applyFont="1" applyFill="1" applyBorder="1" applyAlignment="1">
      <alignment horizontal="left" vertical="center"/>
    </xf>
    <xf numFmtId="0" fontId="4" fillId="4" borderId="28" xfId="1" applyFont="1" applyFill="1" applyBorder="1" applyAlignment="1">
      <alignment horizontal="left" vertical="center"/>
    </xf>
    <xf numFmtId="0" fontId="6" fillId="5" borderId="5" xfId="1" applyFont="1" applyFill="1" applyBorder="1" applyAlignment="1">
      <alignment horizontal="right" vertical="center"/>
    </xf>
    <xf numFmtId="0" fontId="4" fillId="6" borderId="25" xfId="1" applyFont="1" applyFill="1" applyBorder="1" applyAlignment="1">
      <alignment horizontal="left" vertical="center"/>
    </xf>
    <xf numFmtId="0" fontId="4" fillId="6" borderId="29" xfId="1" applyFont="1" applyFill="1" applyBorder="1" applyAlignment="1">
      <alignment horizontal="left" vertical="center"/>
    </xf>
    <xf numFmtId="0" fontId="6" fillId="7" borderId="30" xfId="1" applyFont="1" applyFill="1" applyBorder="1" applyAlignment="1">
      <alignment horizontal="right" vertical="center"/>
    </xf>
    <xf numFmtId="0" fontId="6" fillId="5" borderId="31" xfId="1" applyFont="1" applyFill="1" applyBorder="1" applyAlignment="1">
      <alignment vertical="center"/>
    </xf>
    <xf numFmtId="0" fontId="4" fillId="4" borderId="25" xfId="1" applyFont="1" applyFill="1" applyBorder="1" applyAlignment="1">
      <alignment horizontal="left" vertical="center"/>
    </xf>
    <xf numFmtId="0" fontId="4" fillId="4" borderId="29" xfId="1" applyFont="1" applyFill="1" applyBorder="1" applyAlignment="1">
      <alignment horizontal="left" vertical="center"/>
    </xf>
    <xf numFmtId="0" fontId="18" fillId="0" borderId="0" xfId="1" applyFont="1" applyAlignment="1">
      <alignment horizontal="right"/>
    </xf>
    <xf numFmtId="0" fontId="19" fillId="5" borderId="29" xfId="1" applyFont="1" applyFill="1" applyBorder="1" applyAlignment="1">
      <alignment horizontal="right" vertical="center"/>
    </xf>
    <xf numFmtId="0" fontId="2" fillId="0" borderId="0" xfId="1" applyAlignment="1">
      <alignment horizontal="right"/>
    </xf>
    <xf numFmtId="0" fontId="6" fillId="5" borderId="29" xfId="1" applyFont="1" applyFill="1" applyBorder="1" applyAlignment="1">
      <alignment horizontal="right" vertical="center"/>
    </xf>
    <xf numFmtId="0" fontId="20" fillId="0" borderId="0" xfId="1" applyFont="1"/>
    <xf numFmtId="0" fontId="6" fillId="5" borderId="31" xfId="1" applyFont="1" applyFill="1" applyBorder="1" applyAlignment="1">
      <alignment horizontal="left" vertical="center"/>
    </xf>
    <xf numFmtId="166" fontId="2" fillId="0" borderId="0" xfId="1" applyNumberFormat="1"/>
    <xf numFmtId="164" fontId="2" fillId="0" borderId="0" xfId="1" applyNumberFormat="1"/>
    <xf numFmtId="165" fontId="2" fillId="2" borderId="14" xfId="1" applyNumberFormat="1" applyFill="1" applyBorder="1"/>
    <xf numFmtId="165" fontId="6" fillId="2" borderId="14" xfId="1" applyNumberFormat="1" applyFont="1" applyFill="1" applyBorder="1" applyAlignment="1">
      <alignment horizontal="right" vertical="center"/>
    </xf>
    <xf numFmtId="164" fontId="6" fillId="2" borderId="14" xfId="3" applyNumberFormat="1" applyFont="1" applyFill="1" applyBorder="1" applyAlignment="1">
      <alignment horizontal="right" vertical="center"/>
    </xf>
    <xf numFmtId="17" fontId="5" fillId="2" borderId="14" xfId="1" applyNumberFormat="1" applyFont="1" applyFill="1" applyBorder="1" applyAlignment="1">
      <alignment horizontal="left" vertical="center"/>
    </xf>
    <xf numFmtId="165" fontId="6" fillId="0" borderId="14" xfId="1" applyNumberFormat="1" applyFont="1" applyBorder="1" applyAlignment="1">
      <alignment horizontal="right" vertical="center"/>
    </xf>
    <xf numFmtId="164" fontId="6" fillId="0" borderId="14" xfId="3" applyNumberFormat="1" applyFont="1" applyFill="1" applyBorder="1" applyAlignment="1">
      <alignment horizontal="right" vertical="center"/>
    </xf>
    <xf numFmtId="17" fontId="5" fillId="0" borderId="14" xfId="1" applyNumberFormat="1" applyFont="1" applyBorder="1" applyAlignment="1">
      <alignment horizontal="left" vertical="center"/>
    </xf>
    <xf numFmtId="0" fontId="2" fillId="0" borderId="0" xfId="1" applyAlignment="1">
      <alignment horizontal="left" vertical="center" wrapText="1"/>
    </xf>
    <xf numFmtId="17" fontId="2" fillId="0" borderId="14" xfId="1" applyNumberFormat="1" applyBorder="1" applyAlignment="1">
      <alignment horizontal="left"/>
    </xf>
    <xf numFmtId="0" fontId="2" fillId="0" borderId="0" xfId="1" applyAlignment="1">
      <alignment vertical="center" wrapText="1"/>
    </xf>
    <xf numFmtId="0" fontId="4" fillId="0" borderId="14" xfId="1" applyFont="1" applyBorder="1" applyAlignment="1">
      <alignment horizontal="center" wrapText="1"/>
    </xf>
    <xf numFmtId="0" fontId="4" fillId="0" borderId="14" xfId="1" applyFont="1" applyBorder="1" applyAlignment="1">
      <alignment horizontal="center" vertical="center" wrapText="1"/>
    </xf>
    <xf numFmtId="0" fontId="7" fillId="0" borderId="0" xfId="1" applyFont="1"/>
    <xf numFmtId="0" fontId="0" fillId="0" borderId="6" xfId="0" applyBorder="1" applyAlignment="1">
      <alignment horizontal="center" vertical="center"/>
    </xf>
    <xf numFmtId="0" fontId="1" fillId="0" borderId="0" xfId="0" applyFont="1" applyAlignment="1">
      <alignment wrapText="1"/>
    </xf>
    <xf numFmtId="0" fontId="0" fillId="0" borderId="0" xfId="0" applyAlignment="1">
      <alignment vertical="center"/>
    </xf>
    <xf numFmtId="17" fontId="0" fillId="0" borderId="6" xfId="0" applyNumberFormat="1" applyBorder="1"/>
    <xf numFmtId="0" fontId="21" fillId="0" borderId="0" xfId="1" applyFont="1"/>
    <xf numFmtId="0" fontId="2" fillId="0" borderId="0" xfId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2" fillId="0" borderId="0" xfId="1" applyAlignment="1">
      <alignment wrapText="1"/>
    </xf>
    <xf numFmtId="167" fontId="2" fillId="0" borderId="6" xfId="1" quotePrefix="1" applyNumberFormat="1" applyBorder="1" applyAlignment="1">
      <alignment horizontal="left" vertical="center"/>
    </xf>
    <xf numFmtId="164" fontId="0" fillId="0" borderId="6" xfId="3" applyNumberFormat="1" applyFont="1" applyBorder="1" applyAlignment="1">
      <alignment horizontal="right" vertical="center"/>
    </xf>
    <xf numFmtId="168" fontId="0" fillId="0" borderId="6" xfId="4" applyNumberFormat="1" applyFont="1" applyBorder="1" applyAlignment="1">
      <alignment horizontal="right" vertical="center"/>
    </xf>
    <xf numFmtId="3" fontId="0" fillId="0" borderId="6" xfId="3" applyNumberFormat="1" applyFont="1" applyBorder="1" applyAlignment="1">
      <alignment horizontal="right" vertical="center"/>
    </xf>
    <xf numFmtId="164" fontId="0" fillId="0" borderId="6" xfId="3" applyNumberFormat="1" applyFont="1" applyFill="1" applyBorder="1" applyAlignment="1">
      <alignment horizontal="right" vertical="center"/>
    </xf>
    <xf numFmtId="168" fontId="0" fillId="0" borderId="6" xfId="4" applyNumberFormat="1" applyFont="1" applyFill="1" applyBorder="1" applyAlignment="1">
      <alignment horizontal="right" vertical="center"/>
    </xf>
    <xf numFmtId="3" fontId="0" fillId="0" borderId="6" xfId="3" applyNumberFormat="1" applyFont="1" applyFill="1" applyBorder="1" applyAlignment="1">
      <alignment horizontal="right" vertical="center"/>
    </xf>
    <xf numFmtId="167" fontId="2" fillId="2" borderId="6" xfId="1" quotePrefix="1" applyNumberFormat="1" applyFill="1" applyBorder="1" applyAlignment="1">
      <alignment horizontal="left" vertical="center"/>
    </xf>
    <xf numFmtId="164" fontId="0" fillId="2" borderId="6" xfId="3" applyNumberFormat="1" applyFont="1" applyFill="1" applyBorder="1" applyAlignment="1">
      <alignment horizontal="right" vertical="center"/>
    </xf>
    <xf numFmtId="168" fontId="0" fillId="2" borderId="6" xfId="4" applyNumberFormat="1" applyFont="1" applyFill="1" applyBorder="1" applyAlignment="1">
      <alignment horizontal="right" vertical="center"/>
    </xf>
    <xf numFmtId="3" fontId="0" fillId="2" borderId="6" xfId="3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1" fillId="0" borderId="33" xfId="0" applyFont="1" applyBorder="1" applyAlignment="1">
      <alignment horizontal="center" wrapText="1"/>
    </xf>
    <xf numFmtId="0" fontId="16" fillId="5" borderId="26" xfId="1" applyFont="1" applyFill="1" applyBorder="1" applyAlignment="1">
      <alignment horizontal="left" vertical="center" wrapText="1"/>
    </xf>
    <xf numFmtId="0" fontId="16" fillId="5" borderId="15" xfId="1" applyFont="1" applyFill="1" applyBorder="1" applyAlignment="1">
      <alignment horizontal="left" vertical="center" wrapText="1"/>
    </xf>
    <xf numFmtId="0" fontId="16" fillId="5" borderId="27" xfId="1" applyFont="1" applyFill="1" applyBorder="1" applyAlignment="1">
      <alignment horizontal="left" vertical="center" wrapText="1"/>
    </xf>
    <xf numFmtId="0" fontId="3" fillId="5" borderId="15" xfId="2" applyFill="1" applyBorder="1" applyAlignment="1">
      <alignment horizontal="left" vertical="center"/>
    </xf>
    <xf numFmtId="0" fontId="13" fillId="3" borderId="16" xfId="1" applyFont="1" applyFill="1" applyBorder="1" applyAlignment="1">
      <alignment horizontal="center" wrapText="1"/>
    </xf>
    <xf numFmtId="0" fontId="13" fillId="3" borderId="20" xfId="1" applyFont="1" applyFill="1" applyBorder="1" applyAlignment="1">
      <alignment horizontal="center" wrapText="1"/>
    </xf>
    <xf numFmtId="0" fontId="13" fillId="3" borderId="21" xfId="1" applyFont="1" applyFill="1" applyBorder="1" applyAlignment="1">
      <alignment horizontal="center" wrapText="1"/>
    </xf>
    <xf numFmtId="0" fontId="13" fillId="3" borderId="17" xfId="1" applyFont="1" applyFill="1" applyBorder="1" applyAlignment="1">
      <alignment horizontal="center" wrapText="1"/>
    </xf>
    <xf numFmtId="0" fontId="13" fillId="3" borderId="18" xfId="1" applyFont="1" applyFill="1" applyBorder="1" applyAlignment="1">
      <alignment horizontal="center" wrapText="1"/>
    </xf>
    <xf numFmtId="0" fontId="13" fillId="3" borderId="19" xfId="1" applyFont="1" applyFill="1" applyBorder="1" applyAlignment="1">
      <alignment horizontal="center" wrapText="1"/>
    </xf>
    <xf numFmtId="0" fontId="3" fillId="3" borderId="17" xfId="2" applyFill="1" applyBorder="1" applyAlignment="1">
      <alignment horizontal="center" wrapText="1"/>
    </xf>
    <xf numFmtId="0" fontId="3" fillId="3" borderId="18" xfId="2" applyFill="1" applyBorder="1" applyAlignment="1">
      <alignment horizontal="center" wrapText="1"/>
    </xf>
    <xf numFmtId="0" fontId="3" fillId="3" borderId="19" xfId="2" applyFill="1" applyBorder="1" applyAlignment="1">
      <alignment horizontal="center" wrapText="1"/>
    </xf>
    <xf numFmtId="0" fontId="15" fillId="7" borderId="17" xfId="1" applyFont="1" applyFill="1" applyBorder="1" applyAlignment="1">
      <alignment horizontal="right" vertical="center" wrapText="1"/>
    </xf>
    <xf numFmtId="0" fontId="15" fillId="7" borderId="18" xfId="1" applyFont="1" applyFill="1" applyBorder="1" applyAlignment="1">
      <alignment horizontal="right" vertical="center" wrapText="1"/>
    </xf>
    <xf numFmtId="0" fontId="15" fillId="7" borderId="19" xfId="1" applyFont="1" applyFill="1" applyBorder="1" applyAlignment="1">
      <alignment horizontal="right" vertical="center" wrapText="1"/>
    </xf>
    <xf numFmtId="0" fontId="15" fillId="8" borderId="17" xfId="1" applyFont="1" applyFill="1" applyBorder="1" applyAlignment="1">
      <alignment horizontal="right" vertical="center" wrapText="1"/>
    </xf>
    <xf numFmtId="0" fontId="15" fillId="8" borderId="18" xfId="1" applyFont="1" applyFill="1" applyBorder="1" applyAlignment="1">
      <alignment horizontal="right" vertical="center" wrapText="1"/>
    </xf>
    <xf numFmtId="0" fontId="15" fillId="8" borderId="19" xfId="1" applyFont="1" applyFill="1" applyBorder="1" applyAlignment="1">
      <alignment horizontal="right" vertical="center" wrapText="1"/>
    </xf>
    <xf numFmtId="0" fontId="15" fillId="5" borderId="17" xfId="1" applyFont="1" applyFill="1" applyBorder="1" applyAlignment="1">
      <alignment horizontal="right" vertical="center" wrapText="1"/>
    </xf>
    <xf numFmtId="0" fontId="15" fillId="5" borderId="18" xfId="1" applyFont="1" applyFill="1" applyBorder="1" applyAlignment="1">
      <alignment horizontal="right" vertical="center" wrapText="1"/>
    </xf>
    <xf numFmtId="0" fontId="15" fillId="5" borderId="19" xfId="1" applyFont="1" applyFill="1" applyBorder="1" applyAlignment="1">
      <alignment horizontal="right" vertical="center" wrapText="1"/>
    </xf>
    <xf numFmtId="0" fontId="14" fillId="5" borderId="22" xfId="1" applyFont="1" applyFill="1" applyBorder="1" applyAlignment="1">
      <alignment horizontal="left" vertical="center" wrapText="1"/>
    </xf>
    <xf numFmtId="0" fontId="14" fillId="5" borderId="23" xfId="1" applyFont="1" applyFill="1" applyBorder="1" applyAlignment="1">
      <alignment horizontal="left" vertical="center" wrapText="1"/>
    </xf>
    <xf numFmtId="0" fontId="14" fillId="5" borderId="24" xfId="1" applyFont="1" applyFill="1" applyBorder="1" applyAlignment="1">
      <alignment horizontal="left" vertical="center" wrapText="1"/>
    </xf>
    <xf numFmtId="0" fontId="16" fillId="5" borderId="25" xfId="1" applyFont="1" applyFill="1" applyBorder="1" applyAlignment="1">
      <alignment horizontal="left" vertical="center" wrapText="1"/>
    </xf>
    <xf numFmtId="0" fontId="16" fillId="5" borderId="0" xfId="1" applyFont="1" applyFill="1" applyAlignment="1">
      <alignment horizontal="left" vertical="center" wrapText="1"/>
    </xf>
    <xf numFmtId="0" fontId="16" fillId="5" borderId="12" xfId="1" applyFont="1" applyFill="1" applyBorder="1" applyAlignment="1">
      <alignment horizontal="left" vertical="center" wrapText="1"/>
    </xf>
    <xf numFmtId="0" fontId="1" fillId="0" borderId="0" xfId="1" applyFont="1" applyAlignment="1"/>
    <xf numFmtId="0" fontId="2" fillId="0" borderId="15" xfId="1" applyBorder="1" applyAlignment="1"/>
  </cellXfs>
  <cellStyles count="5">
    <cellStyle name="Comma 2" xfId="3" xr:uid="{9F3C1100-3220-124A-818B-8CD5304B35DB}"/>
    <cellStyle name="Hyperlink 2" xfId="2" xr:uid="{4694E9FC-7CA6-DC45-8AD9-89D7549294E7}"/>
    <cellStyle name="Normal" xfId="0" builtinId="0"/>
    <cellStyle name="Normal 2" xfId="1" xr:uid="{08312547-9185-804C-846F-5349A5B172C8}"/>
    <cellStyle name="Percent 2" xfId="4" xr:uid="{EF3BBFFF-C578-6045-A074-ED9087F467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695325</xdr:colOff>
      <xdr:row>0</xdr:row>
      <xdr:rowOff>619125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3E8FAD-A5B7-49DC-9D3A-6729B1378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14600" cy="619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278</xdr:row>
      <xdr:rowOff>0</xdr:rowOff>
    </xdr:from>
    <xdr:to>
      <xdr:col>20</xdr:col>
      <xdr:colOff>482600</xdr:colOff>
      <xdr:row>278</xdr:row>
      <xdr:rowOff>177800</xdr:rowOff>
    </xdr:to>
    <xdr:sp macro="" textlink="">
      <xdr:nvSpPr>
        <xdr:cNvPr id="2" name="Control 1" hidden="1">
          <a:extLst>
            <a:ext uri="{63B3BB69-23CF-44E3-9099-C40C66FF867C}">
              <a14:compatExt xmlns:a14="http://schemas.microsoft.com/office/drawing/2010/main" spid="_x0000_s32769"/>
            </a:ext>
            <a:ext uri="{FF2B5EF4-FFF2-40B4-BE49-F238E27FC236}">
              <a16:creationId xmlns:a16="http://schemas.microsoft.com/office/drawing/2014/main" id="{2190C8E7-3DD3-8B43-8372-94CC691C0EC4}"/>
            </a:ext>
          </a:extLst>
        </xdr:cNvPr>
        <xdr:cNvSpPr/>
      </xdr:nvSpPr>
      <xdr:spPr bwMode="auto">
        <a:xfrm>
          <a:off x="15227300" y="63830200"/>
          <a:ext cx="482600" cy="1778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twoCellAnchor editAs="oneCell">
    <xdr:from>
      <xdr:col>20</xdr:col>
      <xdr:colOff>0</xdr:colOff>
      <xdr:row>278</xdr:row>
      <xdr:rowOff>0</xdr:rowOff>
    </xdr:from>
    <xdr:to>
      <xdr:col>20</xdr:col>
      <xdr:colOff>482600</xdr:colOff>
      <xdr:row>278</xdr:row>
      <xdr:rowOff>177800</xdr:rowOff>
    </xdr:to>
    <xdr:pic>
      <xdr:nvPicPr>
        <xdr:cNvPr id="3" name="Control 1">
          <a:extLst>
            <a:ext uri="{FF2B5EF4-FFF2-40B4-BE49-F238E27FC236}">
              <a16:creationId xmlns:a16="http://schemas.microsoft.com/office/drawing/2014/main" id="{EB59240B-293D-1C4F-94B4-B168C9390A9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27300" y="63830200"/>
          <a:ext cx="482600" cy="1778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609600</xdr:colOff>
      <xdr:row>0</xdr:row>
      <xdr:rowOff>619125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9CE4520-99A2-4453-AFDA-FD23B4A179B1}"/>
            </a:ext>
            <a:ext uri="{147F2762-F138-4A5C-976F-8EAC2B608ADB}">
              <a16:predDERef xmlns:a16="http://schemas.microsoft.com/office/drawing/2014/main" pred="{EB59240B-293D-1C4F-94B4-B168C9390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514600" cy="619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0</xdr:rowOff>
    </xdr:from>
    <xdr:ext cx="482600" cy="177800"/>
    <xdr:sp macro="" textlink="">
      <xdr:nvSpPr>
        <xdr:cNvPr id="2" name="Control 1" hidden="1">
          <a:extLst>
            <a:ext uri="{63B3BB69-23CF-44E3-9099-C40C66FF867C}">
              <a14:compatExt xmlns:a14="http://schemas.microsoft.com/office/drawing/2010/main" spid="_x0000_s31745"/>
            </a:ext>
            <a:ext uri="{FF2B5EF4-FFF2-40B4-BE49-F238E27FC236}">
              <a16:creationId xmlns:a16="http://schemas.microsoft.com/office/drawing/2014/main" id="{5A89074B-3066-BD45-B60F-4584CBD40000}"/>
            </a:ext>
          </a:extLst>
        </xdr:cNvPr>
        <xdr:cNvSpPr/>
      </xdr:nvSpPr>
      <xdr:spPr bwMode="auto">
        <a:xfrm>
          <a:off x="0" y="762000"/>
          <a:ext cx="482600" cy="1778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xdr:oneCellAnchor>
    <xdr:from>
      <xdr:col>2</xdr:col>
      <xdr:colOff>0</xdr:colOff>
      <xdr:row>5</xdr:row>
      <xdr:rowOff>0</xdr:rowOff>
    </xdr:from>
    <xdr:ext cx="482600" cy="177800"/>
    <xdr:sp macro="" textlink="">
      <xdr:nvSpPr>
        <xdr:cNvPr id="3" name="Control 2" hidden="1">
          <a:extLst>
            <a:ext uri="{63B3BB69-23CF-44E3-9099-C40C66FF867C}">
              <a14:compatExt xmlns:a14="http://schemas.microsoft.com/office/drawing/2010/main" spid="_x0000_s31746"/>
            </a:ext>
            <a:ext uri="{FF2B5EF4-FFF2-40B4-BE49-F238E27FC236}">
              <a16:creationId xmlns:a16="http://schemas.microsoft.com/office/drawing/2014/main" id="{5CA0FFDF-DDE2-B244-869E-BFEB07D1601B}"/>
            </a:ext>
          </a:extLst>
        </xdr:cNvPr>
        <xdr:cNvSpPr/>
      </xdr:nvSpPr>
      <xdr:spPr bwMode="auto">
        <a:xfrm>
          <a:off x="1346200" y="762000"/>
          <a:ext cx="482600" cy="1778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5</xdr:row>
      <xdr:rowOff>304800</xdr:rowOff>
    </xdr:from>
    <xdr:ext cx="45719" cy="66674"/>
    <xdr:pic>
      <xdr:nvPicPr>
        <xdr:cNvPr id="4" name="Control 1">
          <a:extLst>
            <a:ext uri="{FF2B5EF4-FFF2-40B4-BE49-F238E27FC236}">
              <a16:creationId xmlns:a16="http://schemas.microsoft.com/office/drawing/2014/main" id="{F23917FC-DD8A-B741-8442-E909DF520EA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4100" y="952500"/>
          <a:ext cx="45719" cy="66674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6</xdr:col>
      <xdr:colOff>419101</xdr:colOff>
      <xdr:row>5</xdr:row>
      <xdr:rowOff>238124</xdr:rowOff>
    </xdr:from>
    <xdr:ext cx="95250" cy="60325"/>
    <xdr:pic>
      <xdr:nvPicPr>
        <xdr:cNvPr id="5" name="Control 2">
          <a:extLst>
            <a:ext uri="{FF2B5EF4-FFF2-40B4-BE49-F238E27FC236}">
              <a16:creationId xmlns:a16="http://schemas.microsoft.com/office/drawing/2014/main" id="{589E3392-463E-F649-B6E7-C0AA9A28D1B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1" y="949324"/>
          <a:ext cx="95250" cy="60325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457200</xdr:colOff>
      <xdr:row>0</xdr:row>
      <xdr:rowOff>619125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917A175E-7139-4A4F-B27D-F25C0CD7F90C}"/>
            </a:ext>
            <a:ext uri="{147F2762-F138-4A5C-976F-8EAC2B608ADB}">
              <a16:predDERef xmlns:a16="http://schemas.microsoft.com/office/drawing/2014/main" pred="{589E3392-463E-F649-B6E7-C0AA9A28D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514600" cy="619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9525</xdr:colOff>
      <xdr:row>0</xdr:row>
      <xdr:rowOff>619125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E25817-A7E3-4510-9B06-D878FF69D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14600" cy="619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cc-my.sharepoint.com/personal/slukose_uschamber_com/Documents/2.%20Policy/Economic%20Policy/America%20Works%20Data/National/America%20Works%20National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tember 2020 Update"/>
      <sheetName val="Template for Sorting"/>
      <sheetName val="Oct 2020 Update"/>
      <sheetName val="Nov 2020 update"/>
      <sheetName val="Dec 2020 update"/>
      <sheetName val="Jan 2021 update"/>
      <sheetName val="Feb 2021 update"/>
      <sheetName val="Sort by total emp feb 2020"/>
      <sheetName val="Sort by chg emp v feb 2020"/>
      <sheetName val="sort by % chg emp v feb 2020"/>
      <sheetName val="June 2021 update"/>
      <sheetName val="July 2021 update"/>
      <sheetName val="August 2021 update"/>
      <sheetName val="September 2021 update"/>
      <sheetName val="October 2021 update"/>
      <sheetName val="Table of Contents "/>
      <sheetName val="Cheat Sheet"/>
      <sheetName val="1. Civilian Population"/>
      <sheetName val="2. Labor Force"/>
      <sheetName val="3. Labor Force Particip Rate"/>
      <sheetName val="4. Total and Payroll Employment"/>
      <sheetName val="6. Not in Labor Force"/>
      <sheetName val="7. Marginally Attached"/>
      <sheetName val="8. Available workers"/>
      <sheetName val="9. Unfilled Job openings"/>
      <sheetName val="10. Labor shortage or surplus"/>
      <sheetName val="11. Missing workers"/>
      <sheetName val="12. Compensation Cost"/>
      <sheetName val="13. Real earnings"/>
      <sheetName val="14. Payroll Emply by Major Ind."/>
      <sheetName val="15. Payroll Emply by Ind Detail"/>
      <sheetName val="16. Unemployed by Industry"/>
      <sheetName val="17. Exper Labor force Ind&amp;Occ"/>
      <sheetName val="18. Unfilled Jobs x Ind."/>
      <sheetName val="19. Shortage or Surplus x Ind"/>
      <sheetName val="20. Hires by Industry"/>
      <sheetName val="21. Quits by Industry"/>
      <sheetName val="22. Employ. &amp; Wages by Occup."/>
      <sheetName val="23. Prime Age Labor Force "/>
      <sheetName val="As published latest BLS"/>
      <sheetName val="detail sorted by SEP job loss"/>
      <sheetName val="detail sorted by Sep Loss %"/>
      <sheetName val="Aug 2020 up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6">
          <cell r="B6">
            <v>259502</v>
          </cell>
        </row>
        <row r="7">
          <cell r="B7">
            <v>259628</v>
          </cell>
        </row>
        <row r="8">
          <cell r="B8">
            <v>259758</v>
          </cell>
        </row>
        <row r="9">
          <cell r="B9">
            <v>259896</v>
          </cell>
        </row>
        <row r="10">
          <cell r="B10">
            <v>260047</v>
          </cell>
        </row>
        <row r="11">
          <cell r="B11">
            <v>260204</v>
          </cell>
        </row>
        <row r="12">
          <cell r="B12">
            <v>260373</v>
          </cell>
        </row>
        <row r="13">
          <cell r="B13">
            <v>260558</v>
          </cell>
        </row>
        <row r="14">
          <cell r="B14">
            <v>260742</v>
          </cell>
        </row>
        <row r="15">
          <cell r="B15">
            <v>260925</v>
          </cell>
        </row>
        <row r="16">
          <cell r="B16">
            <v>261085</v>
          </cell>
        </row>
        <row r="17">
          <cell r="B17">
            <v>261230</v>
          </cell>
        </row>
        <row r="18">
          <cell r="B18">
            <v>260851</v>
          </cell>
        </row>
        <row r="19">
          <cell r="B19">
            <v>260918</v>
          </cell>
        </row>
        <row r="20">
          <cell r="B20">
            <v>261003</v>
          </cell>
        </row>
        <row r="21">
          <cell r="B21">
            <v>261103</v>
          </cell>
        </row>
        <row r="22">
          <cell r="B22">
            <v>261210</v>
          </cell>
        </row>
        <row r="23">
          <cell r="B23">
            <v>261338</v>
          </cell>
        </row>
        <row r="24">
          <cell r="B24">
            <v>261469</v>
          </cell>
        </row>
        <row r="25">
          <cell r="B25">
            <v>261611</v>
          </cell>
        </row>
        <row r="26">
          <cell r="B26">
            <v>261766</v>
          </cell>
        </row>
        <row r="27">
          <cell r="B27">
            <v>261908</v>
          </cell>
        </row>
        <row r="28">
          <cell r="B28">
            <v>262029</v>
          </cell>
        </row>
        <row r="29">
          <cell r="B29">
            <v>262136</v>
          </cell>
        </row>
        <row r="30">
          <cell r="B30">
            <v>263202</v>
          </cell>
        </row>
        <row r="31">
          <cell r="B31">
            <v>263324</v>
          </cell>
        </row>
        <row r="32">
          <cell r="B32">
            <v>263444</v>
          </cell>
        </row>
        <row r="33">
          <cell r="B33">
            <v>263559</v>
          </cell>
        </row>
        <row r="34">
          <cell r="B34">
            <v>263679</v>
          </cell>
        </row>
        <row r="35">
          <cell r="B35">
            <v>263835</v>
          </cell>
        </row>
      </sheetData>
      <sheetData sheetId="18">
        <row r="6">
          <cell r="B6">
            <v>164455</v>
          </cell>
        </row>
        <row r="7">
          <cell r="B7">
            <v>164448</v>
          </cell>
        </row>
        <row r="8">
          <cell r="B8">
            <v>162721</v>
          </cell>
        </row>
        <row r="9">
          <cell r="B9">
            <v>156478</v>
          </cell>
        </row>
        <row r="10">
          <cell r="B10">
            <v>158200</v>
          </cell>
        </row>
        <row r="11">
          <cell r="B11">
            <v>159797</v>
          </cell>
        </row>
        <row r="12">
          <cell r="B12">
            <v>160085</v>
          </cell>
        </row>
        <row r="13">
          <cell r="B13">
            <v>160818</v>
          </cell>
        </row>
        <row r="14">
          <cell r="B14">
            <v>160078</v>
          </cell>
        </row>
        <row r="15">
          <cell r="B15">
            <v>160718</v>
          </cell>
        </row>
        <row r="16">
          <cell r="B16">
            <v>160536</v>
          </cell>
        </row>
        <row r="17">
          <cell r="B17">
            <v>160567</v>
          </cell>
        </row>
        <row r="18">
          <cell r="B18">
            <v>160161</v>
          </cell>
        </row>
        <row r="19">
          <cell r="B19">
            <v>160211</v>
          </cell>
        </row>
        <row r="20">
          <cell r="B20">
            <v>160558</v>
          </cell>
        </row>
        <row r="21">
          <cell r="B21">
            <v>160988</v>
          </cell>
        </row>
        <row r="22">
          <cell r="B22">
            <v>160935</v>
          </cell>
        </row>
        <row r="23">
          <cell r="B23">
            <v>161086</v>
          </cell>
        </row>
        <row r="24">
          <cell r="B24">
            <v>161347</v>
          </cell>
        </row>
        <row r="25">
          <cell r="B25">
            <v>161537</v>
          </cell>
        </row>
        <row r="26">
          <cell r="B26">
            <v>161354</v>
          </cell>
        </row>
        <row r="27">
          <cell r="B27">
            <v>161610</v>
          </cell>
        </row>
        <row r="28">
          <cell r="B28">
            <v>162126</v>
          </cell>
        </row>
        <row r="29">
          <cell r="B29">
            <v>162294</v>
          </cell>
        </row>
        <row r="30">
          <cell r="B30">
            <v>163687</v>
          </cell>
        </row>
        <row r="31">
          <cell r="B31">
            <v>163991</v>
          </cell>
        </row>
        <row r="32">
          <cell r="B32">
            <v>164409</v>
          </cell>
        </row>
        <row r="33">
          <cell r="B33">
            <v>164046</v>
          </cell>
        </row>
        <row r="34">
          <cell r="B34">
            <v>164376</v>
          </cell>
        </row>
        <row r="35">
          <cell r="B35">
            <v>164023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s://www.bls.gov/news.release/jolts.t01.ht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bls.gov/news.release/jolts.t01.htm" TargetMode="External"/><Relationship Id="rId1" Type="http://schemas.openxmlformats.org/officeDocument/2006/relationships/hyperlink" Target="https://www.bls.gov/news.release/jolts.t01.htm" TargetMode="External"/><Relationship Id="rId6" Type="http://schemas.openxmlformats.org/officeDocument/2006/relationships/hyperlink" Target="https://www.bls.gov/news.release/jolts.t01.htm" TargetMode="External"/><Relationship Id="rId5" Type="http://schemas.openxmlformats.org/officeDocument/2006/relationships/hyperlink" Target="https://www.bls.gov/news.release/jolts.t01.htm" TargetMode="External"/><Relationship Id="rId4" Type="http://schemas.openxmlformats.org/officeDocument/2006/relationships/hyperlink" Target="https://www.bls.gov/news.release/jolts.t01.ht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bls.gov/news.release/empsit.a.ht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59234-DD1B-9642-8DBF-6054E4EC1B89}">
  <dimension ref="A1:G9"/>
  <sheetViews>
    <sheetView tabSelected="1" workbookViewId="0">
      <selection activeCell="F25" sqref="F25"/>
    </sheetView>
  </sheetViews>
  <sheetFormatPr defaultColWidth="11" defaultRowHeight="15.95"/>
  <cols>
    <col min="1" max="1" width="12.875" bestFit="1" customWidth="1"/>
    <col min="3" max="3" width="25.375" customWidth="1"/>
    <col min="5" max="5" width="13.125" bestFit="1" customWidth="1"/>
  </cols>
  <sheetData>
    <row r="1" spans="1:7" ht="51" customHeight="1"/>
    <row r="2" spans="1:7" ht="15.95" customHeight="1">
      <c r="A2" s="116" t="s">
        <v>0</v>
      </c>
      <c r="B2" s="116"/>
      <c r="C2" s="116"/>
      <c r="D2" s="116"/>
      <c r="E2" s="116"/>
      <c r="F2" s="116"/>
      <c r="G2" s="117"/>
    </row>
    <row r="3" spans="1:7">
      <c r="A3" s="6"/>
      <c r="B3" s="7" t="s">
        <v>1</v>
      </c>
      <c r="C3" s="7"/>
      <c r="D3" s="7"/>
      <c r="E3" s="8"/>
      <c r="F3" s="7"/>
      <c r="G3" s="7"/>
    </row>
    <row r="4" spans="1:7" ht="60">
      <c r="A4" s="97" t="s">
        <v>2</v>
      </c>
      <c r="B4" s="119" t="s">
        <v>3</v>
      </c>
      <c r="C4" s="119"/>
      <c r="D4" s="9" t="s">
        <v>4</v>
      </c>
      <c r="E4" s="9" t="s">
        <v>5</v>
      </c>
      <c r="F4" s="9" t="s">
        <v>6</v>
      </c>
      <c r="G4" s="10" t="s">
        <v>7</v>
      </c>
    </row>
    <row r="5" spans="1:7">
      <c r="A5" s="97">
        <v>1</v>
      </c>
      <c r="B5" s="11" t="s">
        <v>8</v>
      </c>
      <c r="C5" s="7"/>
      <c r="D5" s="13">
        <v>10698</v>
      </c>
      <c r="E5" s="8" t="s">
        <v>9</v>
      </c>
      <c r="F5" s="12">
        <v>44743</v>
      </c>
      <c r="G5" s="7"/>
    </row>
    <row r="6" spans="1:7" ht="17.100000000000001" thickBot="1">
      <c r="A6" s="120">
        <v>2</v>
      </c>
      <c r="B6" s="121" t="s">
        <v>10</v>
      </c>
      <c r="C6" s="122"/>
      <c r="D6" s="3">
        <v>5670</v>
      </c>
      <c r="E6" s="8" t="s">
        <v>11</v>
      </c>
      <c r="F6" s="12">
        <v>44743</v>
      </c>
      <c r="G6" s="7"/>
    </row>
    <row r="7" spans="1:7">
      <c r="A7" s="120"/>
      <c r="B7" s="121" t="s">
        <v>12</v>
      </c>
      <c r="C7" s="123"/>
      <c r="D7" s="7">
        <v>3.5</v>
      </c>
      <c r="E7" s="8" t="s">
        <v>13</v>
      </c>
      <c r="F7" s="12">
        <v>44743</v>
      </c>
      <c r="G7" s="7"/>
    </row>
    <row r="8" spans="1:7" ht="15.95" customHeight="1">
      <c r="A8" s="97">
        <v>3</v>
      </c>
      <c r="B8" s="118" t="s">
        <v>14</v>
      </c>
      <c r="C8" s="118"/>
      <c r="D8" s="13">
        <v>3353</v>
      </c>
      <c r="E8" s="7" t="s">
        <v>11</v>
      </c>
      <c r="F8" s="100">
        <v>44743</v>
      </c>
      <c r="G8" s="7"/>
    </row>
    <row r="9" spans="1:7">
      <c r="A9" s="99"/>
      <c r="B9" s="98"/>
      <c r="C9" s="98"/>
    </row>
  </sheetData>
  <mergeCells count="6">
    <mergeCell ref="A2:G2"/>
    <mergeCell ref="B8:C8"/>
    <mergeCell ref="B4:C4"/>
    <mergeCell ref="A6:A7"/>
    <mergeCell ref="B6:C6"/>
    <mergeCell ref="B7:C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402EF-A218-7645-A75C-CD4FBD5EF620}">
  <dimension ref="A1:AB536"/>
  <sheetViews>
    <sheetView workbookViewId="0">
      <pane xSplit="1" ySplit="7" topLeftCell="D8" activePane="bottomRight" state="frozen"/>
      <selection pane="bottomRight" activeCell="E4" sqref="E4"/>
      <selection pane="bottomLeft" activeCell="A7" sqref="A7"/>
      <selection pane="topRight" activeCell="B1" sqref="B1"/>
    </sheetView>
  </sheetViews>
  <sheetFormatPr defaultColWidth="8.875" defaultRowHeight="15"/>
  <cols>
    <col min="1" max="1" width="12" style="1" customWidth="1"/>
    <col min="2" max="2" width="13" style="1" customWidth="1"/>
    <col min="3" max="3" width="8.875" style="1"/>
    <col min="4" max="6" width="10.875" style="1" customWidth="1"/>
    <col min="7" max="7" width="13.5" style="1" customWidth="1"/>
    <col min="8" max="8" width="13.375" style="1" customWidth="1"/>
    <col min="9" max="9" width="9.5" style="1" customWidth="1"/>
    <col min="10" max="21" width="8.875" style="1"/>
    <col min="22" max="22" width="12.125" style="1" customWidth="1"/>
    <col min="23" max="23" width="11.875" style="1" customWidth="1"/>
    <col min="24" max="24" width="8.875" style="1"/>
    <col min="25" max="25" width="13.5" style="1" customWidth="1"/>
    <col min="26" max="26" width="12.125" style="1" customWidth="1"/>
    <col min="27" max="16384" width="8.875" style="1"/>
  </cols>
  <sheetData>
    <row r="1" spans="1:26" customFormat="1" ht="51" customHeight="1"/>
    <row r="2" spans="1:26" ht="15.95">
      <c r="A2" s="4" t="s">
        <v>15</v>
      </c>
      <c r="F2" s="1" t="s">
        <v>16</v>
      </c>
    </row>
    <row r="3" spans="1:26" ht="15.95">
      <c r="A3" s="152" t="s">
        <v>17</v>
      </c>
      <c r="B3" s="152"/>
      <c r="C3" s="152"/>
      <c r="D3" s="152"/>
      <c r="E3" s="152"/>
      <c r="F3" s="152"/>
      <c r="G3" s="152"/>
      <c r="H3" s="152"/>
      <c r="I3" s="14" t="s">
        <v>18</v>
      </c>
    </row>
    <row r="4" spans="1:26" ht="15.95">
      <c r="A4" s="4" t="s">
        <v>19</v>
      </c>
    </row>
    <row r="6" spans="1:26" ht="15.95" thickBot="1">
      <c r="O6" s="1" t="s">
        <v>20</v>
      </c>
      <c r="Q6" s="1" t="s">
        <v>21</v>
      </c>
      <c r="S6" s="1" t="s">
        <v>22</v>
      </c>
      <c r="U6" s="1" t="s">
        <v>23</v>
      </c>
      <c r="W6" s="1" t="s">
        <v>24</v>
      </c>
      <c r="Y6" s="1" t="s">
        <v>25</v>
      </c>
    </row>
    <row r="7" spans="1:26" ht="62.1" thickBot="1">
      <c r="A7" s="15" t="s">
        <v>26</v>
      </c>
      <c r="B7" s="15" t="s">
        <v>27</v>
      </c>
      <c r="C7" s="15" t="s">
        <v>28</v>
      </c>
      <c r="D7" s="15" t="s">
        <v>29</v>
      </c>
      <c r="E7" s="15" t="s">
        <v>30</v>
      </c>
      <c r="F7" s="15" t="s">
        <v>31</v>
      </c>
      <c r="G7" s="15" t="s">
        <v>32</v>
      </c>
      <c r="H7" s="15" t="s">
        <v>33</v>
      </c>
      <c r="O7" s="16" t="s">
        <v>34</v>
      </c>
      <c r="P7" s="17" t="s">
        <v>35</v>
      </c>
      <c r="Q7" s="18" t="s">
        <v>36</v>
      </c>
      <c r="R7" s="19" t="s">
        <v>37</v>
      </c>
      <c r="S7" s="18" t="s">
        <v>36</v>
      </c>
      <c r="T7" s="19" t="s">
        <v>37</v>
      </c>
      <c r="U7" s="18" t="s">
        <v>36</v>
      </c>
      <c r="V7" s="18" t="s">
        <v>37</v>
      </c>
      <c r="W7" s="18" t="s">
        <v>38</v>
      </c>
      <c r="X7" s="18" t="s">
        <v>39</v>
      </c>
      <c r="Y7" s="18" t="s">
        <v>38</v>
      </c>
      <c r="Z7" s="18" t="s">
        <v>40</v>
      </c>
    </row>
    <row r="8" spans="1:26" ht="15.95" thickBot="1">
      <c r="A8" s="20">
        <v>43830</v>
      </c>
      <c r="B8" s="21">
        <v>6730</v>
      </c>
      <c r="C8" s="22"/>
      <c r="D8" s="23">
        <v>4.3</v>
      </c>
      <c r="E8" s="24">
        <v>5992</v>
      </c>
      <c r="F8" s="24">
        <v>4.4000000000000004</v>
      </c>
      <c r="G8" s="24">
        <v>749</v>
      </c>
      <c r="H8" s="24">
        <v>3.2</v>
      </c>
      <c r="O8" s="25">
        <v>2000</v>
      </c>
      <c r="P8" s="26" t="s">
        <v>41</v>
      </c>
      <c r="Q8" s="27">
        <v>5088</v>
      </c>
      <c r="R8" s="28">
        <v>3.7</v>
      </c>
      <c r="S8" s="27">
        <v>4541</v>
      </c>
      <c r="T8" s="27">
        <v>3.9</v>
      </c>
      <c r="U8" s="27">
        <v>548</v>
      </c>
      <c r="V8" s="27">
        <f t="shared" ref="V8:V35" si="0">U281</f>
        <v>2.6</v>
      </c>
      <c r="W8" s="27">
        <v>172</v>
      </c>
      <c r="X8" s="27">
        <v>1.8</v>
      </c>
      <c r="Y8" s="27">
        <v>309</v>
      </c>
      <c r="Z8" s="27">
        <v>3.4</v>
      </c>
    </row>
    <row r="9" spans="1:26" ht="15.95" thickBot="1">
      <c r="A9" s="20">
        <v>43861</v>
      </c>
      <c r="B9" s="21">
        <v>7154</v>
      </c>
      <c r="C9" s="22">
        <f>B9-B8</f>
        <v>424</v>
      </c>
      <c r="D9" s="23">
        <v>4.5</v>
      </c>
      <c r="E9" s="24">
        <v>6332</v>
      </c>
      <c r="F9" s="24">
        <v>4.7</v>
      </c>
      <c r="G9" s="24">
        <v>829</v>
      </c>
      <c r="H9" s="24">
        <v>3.5</v>
      </c>
      <c r="O9" s="29">
        <v>2001</v>
      </c>
      <c r="P9" s="30" t="s">
        <v>42</v>
      </c>
      <c r="Q9" s="31">
        <v>5234</v>
      </c>
      <c r="R9" s="31">
        <v>3.8</v>
      </c>
      <c r="S9" s="31">
        <v>4752</v>
      </c>
      <c r="T9" s="31">
        <v>4.0999999999999996</v>
      </c>
      <c r="U9" s="31">
        <v>482</v>
      </c>
      <c r="V9" s="31">
        <f t="shared" si="0"/>
        <v>2.2999999999999998</v>
      </c>
      <c r="W9" s="31">
        <v>148</v>
      </c>
      <c r="X9" s="31">
        <v>1.5</v>
      </c>
      <c r="Y9" s="31">
        <v>265</v>
      </c>
      <c r="Z9" s="31">
        <v>3</v>
      </c>
    </row>
    <row r="10" spans="1:26" ht="15.95" thickBot="1">
      <c r="A10" s="20">
        <v>43889</v>
      </c>
      <c r="B10" s="21">
        <v>7012</v>
      </c>
      <c r="C10" s="22">
        <f>B10-B9</f>
        <v>-142</v>
      </c>
      <c r="D10" s="23">
        <v>4.4000000000000004</v>
      </c>
      <c r="E10" s="24">
        <v>6195</v>
      </c>
      <c r="F10" s="24">
        <v>4.5999999999999996</v>
      </c>
      <c r="G10" s="24">
        <v>811</v>
      </c>
      <c r="H10" s="24">
        <v>3.4</v>
      </c>
      <c r="O10" s="25">
        <v>2001</v>
      </c>
      <c r="P10" s="26" t="s">
        <v>43</v>
      </c>
      <c r="Q10" s="27">
        <v>5097</v>
      </c>
      <c r="R10" s="27">
        <v>3.7</v>
      </c>
      <c r="S10" s="27">
        <v>4619</v>
      </c>
      <c r="T10" s="27">
        <v>4</v>
      </c>
      <c r="U10" s="27">
        <v>479</v>
      </c>
      <c r="V10" s="27">
        <f t="shared" si="0"/>
        <v>2.2000000000000002</v>
      </c>
      <c r="W10" s="27">
        <v>159</v>
      </c>
      <c r="X10" s="27">
        <v>1.7</v>
      </c>
      <c r="Y10" s="27">
        <v>257</v>
      </c>
      <c r="Z10" s="27">
        <v>2.9</v>
      </c>
    </row>
    <row r="11" spans="1:26" ht="15.95" thickBot="1">
      <c r="A11" s="20">
        <v>43921</v>
      </c>
      <c r="B11" s="21">
        <v>5769</v>
      </c>
      <c r="C11" s="22">
        <f t="shared" ref="C11:C36" si="1">B11-B10</f>
        <v>-1243</v>
      </c>
      <c r="D11" s="23">
        <v>3.8</v>
      </c>
      <c r="E11" s="24">
        <v>5218</v>
      </c>
      <c r="F11" s="24">
        <v>3.9</v>
      </c>
      <c r="G11" s="24">
        <v>701</v>
      </c>
      <c r="H11" s="24">
        <v>3</v>
      </c>
      <c r="O11" s="29">
        <v>2001</v>
      </c>
      <c r="P11" s="30" t="s">
        <v>44</v>
      </c>
      <c r="Q11" s="31">
        <v>4762</v>
      </c>
      <c r="R11" s="31">
        <v>3.5</v>
      </c>
      <c r="S11" s="31">
        <v>4316</v>
      </c>
      <c r="T11" s="31">
        <v>3.7</v>
      </c>
      <c r="U11" s="31">
        <v>445</v>
      </c>
      <c r="V11" s="31">
        <f t="shared" si="0"/>
        <v>2.1</v>
      </c>
      <c r="W11" s="31">
        <v>157</v>
      </c>
      <c r="X11" s="31">
        <v>1.6</v>
      </c>
      <c r="Y11" s="31">
        <v>231</v>
      </c>
      <c r="Z11" s="31">
        <v>2.6</v>
      </c>
    </row>
    <row r="12" spans="1:26" ht="15.95" thickBot="1">
      <c r="A12" s="20">
        <v>43951</v>
      </c>
      <c r="B12" s="21">
        <v>4630</v>
      </c>
      <c r="C12" s="22">
        <f t="shared" si="1"/>
        <v>-1139</v>
      </c>
      <c r="D12" s="23">
        <v>3.5</v>
      </c>
      <c r="E12" s="24">
        <v>4068</v>
      </c>
      <c r="F12" s="24">
        <v>3.6</v>
      </c>
      <c r="G12" s="24">
        <v>641</v>
      </c>
      <c r="H12" s="24">
        <v>2.8</v>
      </c>
      <c r="O12" s="25">
        <v>2001</v>
      </c>
      <c r="P12" s="26" t="s">
        <v>45</v>
      </c>
      <c r="Q12" s="27">
        <v>4615</v>
      </c>
      <c r="R12" s="27">
        <v>3.4</v>
      </c>
      <c r="S12" s="27">
        <v>4125</v>
      </c>
      <c r="T12" s="27">
        <v>3.6</v>
      </c>
      <c r="U12" s="27">
        <v>490</v>
      </c>
      <c r="V12" s="27">
        <f t="shared" si="0"/>
        <v>2.2999999999999998</v>
      </c>
      <c r="W12" s="27">
        <v>141</v>
      </c>
      <c r="X12" s="27">
        <v>1.5</v>
      </c>
      <c r="Y12" s="27">
        <v>284</v>
      </c>
      <c r="Z12" s="27">
        <v>3.2</v>
      </c>
    </row>
    <row r="13" spans="1:26" ht="15.95" thickBot="1">
      <c r="A13" s="20">
        <v>43982</v>
      </c>
      <c r="B13" s="21">
        <v>5447</v>
      </c>
      <c r="C13" s="22">
        <f t="shared" si="1"/>
        <v>817</v>
      </c>
      <c r="D13" s="23">
        <v>3.9</v>
      </c>
      <c r="E13" s="24">
        <v>4829</v>
      </c>
      <c r="F13" s="24">
        <v>4.0999999999999996</v>
      </c>
      <c r="G13" s="24">
        <v>612</v>
      </c>
      <c r="H13" s="24">
        <v>2.8</v>
      </c>
      <c r="O13" s="29">
        <v>2001</v>
      </c>
      <c r="P13" s="30" t="s">
        <v>46</v>
      </c>
      <c r="Q13" s="31">
        <v>4425</v>
      </c>
      <c r="R13" s="31">
        <v>3.2</v>
      </c>
      <c r="S13" s="31">
        <v>3940</v>
      </c>
      <c r="T13" s="31">
        <v>3.4</v>
      </c>
      <c r="U13" s="31">
        <v>486</v>
      </c>
      <c r="V13" s="31">
        <f t="shared" si="0"/>
        <v>2.2999999999999998</v>
      </c>
      <c r="W13" s="31">
        <v>125</v>
      </c>
      <c r="X13" s="31">
        <v>1.3</v>
      </c>
      <c r="Y13" s="31">
        <v>292</v>
      </c>
      <c r="Z13" s="31">
        <v>3.2</v>
      </c>
    </row>
    <row r="14" spans="1:26" ht="15.95" thickBot="1">
      <c r="A14" s="20">
        <v>44012</v>
      </c>
      <c r="B14" s="21">
        <v>6112</v>
      </c>
      <c r="C14" s="22">
        <f t="shared" si="1"/>
        <v>665</v>
      </c>
      <c r="D14" s="23">
        <v>4.2</v>
      </c>
      <c r="E14" s="24">
        <v>5371</v>
      </c>
      <c r="F14" s="24">
        <v>4.4000000000000004</v>
      </c>
      <c r="G14" s="24">
        <v>667</v>
      </c>
      <c r="H14" s="24">
        <v>3</v>
      </c>
      <c r="O14" s="25">
        <v>2001</v>
      </c>
      <c r="P14" s="26" t="s">
        <v>47</v>
      </c>
      <c r="Q14" s="27">
        <v>4361</v>
      </c>
      <c r="R14" s="27">
        <v>3.2</v>
      </c>
      <c r="S14" s="27">
        <v>3830</v>
      </c>
      <c r="T14" s="27">
        <v>3.3</v>
      </c>
      <c r="U14" s="27">
        <v>531</v>
      </c>
      <c r="V14" s="27">
        <f t="shared" si="0"/>
        <v>2.5</v>
      </c>
      <c r="W14" s="27">
        <v>145</v>
      </c>
      <c r="X14" s="27">
        <v>1.5</v>
      </c>
      <c r="Y14" s="27">
        <v>323</v>
      </c>
      <c r="Z14" s="27">
        <v>3.5</v>
      </c>
    </row>
    <row r="15" spans="1:26" ht="15.95" thickBot="1">
      <c r="A15" s="20">
        <v>44043</v>
      </c>
      <c r="B15" s="21">
        <v>6717</v>
      </c>
      <c r="C15" s="22">
        <f t="shared" si="1"/>
        <v>605</v>
      </c>
      <c r="D15" s="23">
        <v>4.5</v>
      </c>
      <c r="E15" s="24">
        <v>5786</v>
      </c>
      <c r="F15" s="24">
        <v>4.7</v>
      </c>
      <c r="G15" s="24">
        <v>835</v>
      </c>
      <c r="H15" s="24">
        <v>3.7</v>
      </c>
      <c r="O15" s="29">
        <v>2001</v>
      </c>
      <c r="P15" s="30" t="s">
        <v>48</v>
      </c>
      <c r="Q15" s="31">
        <v>4447</v>
      </c>
      <c r="R15" s="31">
        <v>3.3</v>
      </c>
      <c r="S15" s="31">
        <v>3937</v>
      </c>
      <c r="T15" s="31">
        <v>3.4</v>
      </c>
      <c r="U15" s="31">
        <v>509</v>
      </c>
      <c r="V15" s="31">
        <f t="shared" si="0"/>
        <v>2.2999999999999998</v>
      </c>
      <c r="W15" s="31">
        <v>126</v>
      </c>
      <c r="X15" s="31">
        <v>1.3</v>
      </c>
      <c r="Y15" s="31">
        <v>332</v>
      </c>
      <c r="Z15" s="31">
        <v>3.6</v>
      </c>
    </row>
    <row r="16" spans="1:26" ht="15.95" thickBot="1">
      <c r="A16" s="20">
        <v>44074</v>
      </c>
      <c r="B16" s="21">
        <v>6451</v>
      </c>
      <c r="C16" s="22">
        <f t="shared" si="1"/>
        <v>-266</v>
      </c>
      <c r="D16" s="23">
        <v>4.3</v>
      </c>
      <c r="E16" s="24">
        <v>5606</v>
      </c>
      <c r="F16" s="24">
        <v>4.5</v>
      </c>
      <c r="G16" s="24">
        <v>710</v>
      </c>
      <c r="H16" s="24">
        <v>3.1</v>
      </c>
      <c r="O16" s="25">
        <v>2001</v>
      </c>
      <c r="P16" s="26" t="s">
        <v>49</v>
      </c>
      <c r="Q16" s="27">
        <v>4024</v>
      </c>
      <c r="R16" s="27">
        <v>3</v>
      </c>
      <c r="S16" s="27">
        <v>3537</v>
      </c>
      <c r="T16" s="27">
        <v>3.1</v>
      </c>
      <c r="U16" s="27">
        <v>487</v>
      </c>
      <c r="V16" s="27">
        <f t="shared" si="0"/>
        <v>2.2000000000000002</v>
      </c>
      <c r="W16" s="27">
        <v>133</v>
      </c>
      <c r="X16" s="27">
        <v>1.4</v>
      </c>
      <c r="Y16" s="27">
        <v>299</v>
      </c>
      <c r="Z16" s="27">
        <v>3.3</v>
      </c>
    </row>
    <row r="17" spans="1:26" ht="15.95" thickBot="1">
      <c r="A17" s="20">
        <v>44104</v>
      </c>
      <c r="B17" s="21">
        <v>6611</v>
      </c>
      <c r="C17" s="22">
        <f t="shared" si="1"/>
        <v>160</v>
      </c>
      <c r="D17" s="23">
        <v>4.4000000000000004</v>
      </c>
      <c r="E17" s="24">
        <v>5781</v>
      </c>
      <c r="F17" s="24">
        <v>4.5999999999999996</v>
      </c>
      <c r="G17" s="24">
        <v>713</v>
      </c>
      <c r="H17" s="24">
        <v>3.1</v>
      </c>
      <c r="O17" s="29">
        <v>2001</v>
      </c>
      <c r="P17" s="30" t="s">
        <v>50</v>
      </c>
      <c r="Q17" s="31">
        <v>4071</v>
      </c>
      <c r="R17" s="31">
        <v>3</v>
      </c>
      <c r="S17" s="31">
        <v>3637</v>
      </c>
      <c r="T17" s="31">
        <v>3.2</v>
      </c>
      <c r="U17" s="31">
        <v>434</v>
      </c>
      <c r="V17" s="31">
        <f t="shared" si="0"/>
        <v>2</v>
      </c>
      <c r="W17" s="31">
        <v>190</v>
      </c>
      <c r="X17" s="31">
        <v>1.9</v>
      </c>
      <c r="Y17" s="31">
        <v>189</v>
      </c>
      <c r="Z17" s="31">
        <v>2.1</v>
      </c>
    </row>
    <row r="18" spans="1:26" ht="15.95" thickBot="1">
      <c r="A18" s="20">
        <v>44135</v>
      </c>
      <c r="B18" s="21">
        <v>6873</v>
      </c>
      <c r="C18" s="22">
        <f t="shared" si="1"/>
        <v>262</v>
      </c>
      <c r="D18" s="23">
        <v>4.5999999999999996</v>
      </c>
      <c r="E18" s="24">
        <v>6153</v>
      </c>
      <c r="F18" s="24">
        <v>4.9000000000000004</v>
      </c>
      <c r="G18" s="24">
        <v>720</v>
      </c>
      <c r="H18" s="24">
        <v>3.2</v>
      </c>
      <c r="O18" s="25">
        <v>2001</v>
      </c>
      <c r="P18" s="26" t="s">
        <v>51</v>
      </c>
      <c r="Q18" s="27">
        <v>3707</v>
      </c>
      <c r="R18" s="27">
        <v>2.7</v>
      </c>
      <c r="S18" s="27">
        <v>3249</v>
      </c>
      <c r="T18" s="27">
        <v>2.9</v>
      </c>
      <c r="U18" s="27">
        <v>458</v>
      </c>
      <c r="V18" s="27">
        <f t="shared" si="0"/>
        <v>2.1</v>
      </c>
      <c r="W18" s="27">
        <v>134</v>
      </c>
      <c r="X18" s="27">
        <v>1.4</v>
      </c>
      <c r="Y18" s="27">
        <v>264</v>
      </c>
      <c r="Z18" s="27">
        <v>2.9</v>
      </c>
    </row>
    <row r="19" spans="1:26" ht="15.95" thickBot="1">
      <c r="A19" s="20">
        <v>44165</v>
      </c>
      <c r="B19" s="21">
        <v>6766</v>
      </c>
      <c r="C19" s="22">
        <f t="shared" si="1"/>
        <v>-107</v>
      </c>
      <c r="D19" s="23">
        <v>4.5999999999999996</v>
      </c>
      <c r="E19" s="24">
        <v>6120</v>
      </c>
      <c r="F19" s="24">
        <v>4.8</v>
      </c>
      <c r="G19" s="24">
        <v>723</v>
      </c>
      <c r="H19" s="24">
        <v>3.2</v>
      </c>
      <c r="O19" s="29">
        <v>2001</v>
      </c>
      <c r="P19" s="30" t="s">
        <v>52</v>
      </c>
      <c r="Q19" s="31">
        <v>3775</v>
      </c>
      <c r="R19" s="31">
        <v>2.8</v>
      </c>
      <c r="S19" s="31">
        <v>3288</v>
      </c>
      <c r="T19" s="31">
        <v>2.9</v>
      </c>
      <c r="U19" s="31">
        <v>486</v>
      </c>
      <c r="V19" s="31">
        <f t="shared" si="0"/>
        <v>2.2000000000000002</v>
      </c>
      <c r="W19" s="31">
        <v>142</v>
      </c>
      <c r="X19" s="31">
        <v>1.4</v>
      </c>
      <c r="Y19" s="31">
        <v>291</v>
      </c>
      <c r="Z19" s="31">
        <v>3.2</v>
      </c>
    </row>
    <row r="20" spans="1:26" ht="15.95" thickBot="1">
      <c r="A20" s="20">
        <v>44196</v>
      </c>
      <c r="B20" s="21">
        <v>6752</v>
      </c>
      <c r="C20" s="22">
        <f t="shared" si="1"/>
        <v>-14</v>
      </c>
      <c r="D20" s="23">
        <v>4.5999999999999996</v>
      </c>
      <c r="E20" s="24">
        <v>6249</v>
      </c>
      <c r="F20" s="24">
        <v>4.9000000000000004</v>
      </c>
      <c r="G20" s="24">
        <v>689</v>
      </c>
      <c r="H20" s="24">
        <v>3.1</v>
      </c>
      <c r="O20" s="25">
        <v>2001</v>
      </c>
      <c r="P20" s="26" t="s">
        <v>41</v>
      </c>
      <c r="Q20" s="27">
        <v>3677</v>
      </c>
      <c r="R20" s="27">
        <v>2.7</v>
      </c>
      <c r="S20" s="27">
        <v>3229</v>
      </c>
      <c r="T20" s="27">
        <v>2.9</v>
      </c>
      <c r="U20" s="27">
        <v>449</v>
      </c>
      <c r="V20" s="27">
        <f t="shared" si="0"/>
        <v>2.1</v>
      </c>
      <c r="W20" s="27">
        <v>146</v>
      </c>
      <c r="X20" s="27">
        <v>1.5</v>
      </c>
      <c r="Y20" s="27">
        <v>255</v>
      </c>
      <c r="Z20" s="27">
        <v>2.8</v>
      </c>
    </row>
    <row r="21" spans="1:26" ht="15.95" thickBot="1">
      <c r="A21" s="20">
        <v>44227</v>
      </c>
      <c r="B21" s="21">
        <v>7231</v>
      </c>
      <c r="C21" s="22">
        <f t="shared" si="1"/>
        <v>479</v>
      </c>
      <c r="D21" s="23">
        <v>4.8</v>
      </c>
      <c r="E21" s="24">
        <v>6487</v>
      </c>
      <c r="F21" s="24">
        <v>5.0999999999999996</v>
      </c>
      <c r="G21" s="24">
        <v>746</v>
      </c>
      <c r="H21" s="24">
        <v>3.3</v>
      </c>
      <c r="O21" s="29">
        <v>2002</v>
      </c>
      <c r="P21" s="30" t="s">
        <v>42</v>
      </c>
      <c r="Q21" s="31">
        <v>3699</v>
      </c>
      <c r="R21" s="31">
        <v>2.7</v>
      </c>
      <c r="S21" s="31">
        <v>3289</v>
      </c>
      <c r="T21" s="31">
        <v>2.9</v>
      </c>
      <c r="U21" s="31">
        <v>410</v>
      </c>
      <c r="V21" s="31">
        <f t="shared" si="0"/>
        <v>1.9</v>
      </c>
      <c r="W21" s="31">
        <v>142</v>
      </c>
      <c r="X21" s="31">
        <v>1.4</v>
      </c>
      <c r="Y21" s="31">
        <v>221</v>
      </c>
      <c r="Z21" s="31">
        <v>2.4</v>
      </c>
    </row>
    <row r="22" spans="1:26" ht="15.95" thickBot="1">
      <c r="A22" s="20">
        <v>44255</v>
      </c>
      <c r="B22" s="21">
        <v>7860</v>
      </c>
      <c r="C22" s="22">
        <f t="shared" si="1"/>
        <v>629</v>
      </c>
      <c r="D22" s="23">
        <v>5.2</v>
      </c>
      <c r="E22" s="24">
        <v>7129</v>
      </c>
      <c r="F22" s="24">
        <v>5.5</v>
      </c>
      <c r="G22" s="24">
        <v>732</v>
      </c>
      <c r="H22" s="24">
        <v>3.2</v>
      </c>
      <c r="O22" s="25">
        <v>2002</v>
      </c>
      <c r="P22" s="26" t="s">
        <v>43</v>
      </c>
      <c r="Q22" s="27">
        <v>3436</v>
      </c>
      <c r="R22" s="27">
        <v>2.6</v>
      </c>
      <c r="S22" s="27">
        <v>2939</v>
      </c>
      <c r="T22" s="27">
        <v>2.6</v>
      </c>
      <c r="U22" s="27">
        <v>498</v>
      </c>
      <c r="V22" s="27">
        <f t="shared" si="0"/>
        <v>2.2999999999999998</v>
      </c>
      <c r="W22" s="27">
        <v>120</v>
      </c>
      <c r="X22" s="27">
        <v>1.2</v>
      </c>
      <c r="Y22" s="27">
        <v>326</v>
      </c>
      <c r="Z22" s="27">
        <v>3.6</v>
      </c>
    </row>
    <row r="23" spans="1:26" ht="15.95" thickBot="1">
      <c r="A23" s="20">
        <v>44286</v>
      </c>
      <c r="B23" s="21">
        <v>8480</v>
      </c>
      <c r="C23" s="22">
        <f t="shared" si="1"/>
        <v>620</v>
      </c>
      <c r="D23" s="23">
        <v>5.5</v>
      </c>
      <c r="E23" s="24">
        <v>7662</v>
      </c>
      <c r="F23" s="24">
        <v>5.9</v>
      </c>
      <c r="G23" s="24">
        <v>818</v>
      </c>
      <c r="H23" s="24">
        <v>3.6</v>
      </c>
      <c r="O23" s="29">
        <v>2002</v>
      </c>
      <c r="P23" s="30" t="s">
        <v>44</v>
      </c>
      <c r="Q23" s="31">
        <v>3612</v>
      </c>
      <c r="R23" s="31">
        <v>2.7</v>
      </c>
      <c r="S23" s="31">
        <v>3164</v>
      </c>
      <c r="T23" s="31">
        <v>2.8</v>
      </c>
      <c r="U23" s="31">
        <v>448</v>
      </c>
      <c r="V23" s="31">
        <f t="shared" si="0"/>
        <v>2</v>
      </c>
      <c r="W23" s="31">
        <v>133</v>
      </c>
      <c r="X23" s="31">
        <v>1.3</v>
      </c>
      <c r="Y23" s="31">
        <v>262</v>
      </c>
      <c r="Z23" s="31">
        <v>2.9</v>
      </c>
    </row>
    <row r="24" spans="1:26" ht="15.95" thickBot="1">
      <c r="A24" s="20">
        <v>44316</v>
      </c>
      <c r="B24" s="21">
        <v>9265</v>
      </c>
      <c r="C24" s="22">
        <f t="shared" si="1"/>
        <v>785</v>
      </c>
      <c r="D24" s="23">
        <v>6</v>
      </c>
      <c r="E24" s="24">
        <v>8309</v>
      </c>
      <c r="F24" s="24">
        <v>6.3</v>
      </c>
      <c r="G24" s="24">
        <v>956</v>
      </c>
      <c r="H24" s="24">
        <v>4.2</v>
      </c>
      <c r="O24" s="25">
        <v>2002</v>
      </c>
      <c r="P24" s="26" t="s">
        <v>45</v>
      </c>
      <c r="Q24" s="27">
        <v>3471</v>
      </c>
      <c r="R24" s="27">
        <v>2.6</v>
      </c>
      <c r="S24" s="27">
        <v>3025</v>
      </c>
      <c r="T24" s="27">
        <v>2.7</v>
      </c>
      <c r="U24" s="27">
        <v>446</v>
      </c>
      <c r="V24" s="27">
        <f t="shared" si="0"/>
        <v>2</v>
      </c>
      <c r="W24" s="27">
        <v>113</v>
      </c>
      <c r="X24" s="27">
        <v>1.1000000000000001</v>
      </c>
      <c r="Y24" s="27">
        <v>283</v>
      </c>
      <c r="Z24" s="27">
        <v>3.1</v>
      </c>
    </row>
    <row r="25" spans="1:26" ht="15.95" thickBot="1">
      <c r="A25" s="20">
        <v>44347</v>
      </c>
      <c r="B25" s="21">
        <v>9639</v>
      </c>
      <c r="C25" s="22">
        <f t="shared" si="1"/>
        <v>374</v>
      </c>
      <c r="D25" s="23">
        <v>6.2</v>
      </c>
      <c r="E25" s="24">
        <v>8698</v>
      </c>
      <c r="F25" s="24">
        <v>6.6</v>
      </c>
      <c r="G25" s="24">
        <v>941</v>
      </c>
      <c r="H25" s="24">
        <v>4.0999999999999996</v>
      </c>
      <c r="O25" s="29">
        <v>2002</v>
      </c>
      <c r="P25" s="30" t="s">
        <v>46</v>
      </c>
      <c r="Q25" s="31">
        <v>3457</v>
      </c>
      <c r="R25" s="31">
        <v>2.6</v>
      </c>
      <c r="S25" s="31">
        <v>3005</v>
      </c>
      <c r="T25" s="31">
        <v>2.7</v>
      </c>
      <c r="U25" s="31">
        <v>452</v>
      </c>
      <c r="V25" s="31">
        <f t="shared" si="0"/>
        <v>2.1</v>
      </c>
      <c r="W25" s="31">
        <v>138</v>
      </c>
      <c r="X25" s="31">
        <v>1.4</v>
      </c>
      <c r="Y25" s="31">
        <v>261</v>
      </c>
      <c r="Z25" s="31">
        <v>2.9</v>
      </c>
    </row>
    <row r="26" spans="1:26" ht="15.95" thickBot="1">
      <c r="A26" s="20">
        <v>44377</v>
      </c>
      <c r="B26" s="21">
        <v>9853</v>
      </c>
      <c r="C26" s="22">
        <f t="shared" si="1"/>
        <v>214</v>
      </c>
      <c r="D26" s="23">
        <v>6.3</v>
      </c>
      <c r="E26" s="24">
        <v>8958</v>
      </c>
      <c r="F26" s="24">
        <v>6.8</v>
      </c>
      <c r="G26" s="24">
        <v>894</v>
      </c>
      <c r="H26" s="24">
        <v>3.9</v>
      </c>
      <c r="O26" s="25">
        <v>2002</v>
      </c>
      <c r="P26" s="26" t="s">
        <v>47</v>
      </c>
      <c r="Q26" s="27">
        <v>3412</v>
      </c>
      <c r="R26" s="27">
        <v>2.5</v>
      </c>
      <c r="S26" s="27">
        <v>3007</v>
      </c>
      <c r="T26" s="27">
        <v>2.7</v>
      </c>
      <c r="U26" s="27">
        <v>405</v>
      </c>
      <c r="V26" s="27">
        <f t="shared" si="0"/>
        <v>1.8</v>
      </c>
      <c r="W26" s="27">
        <v>133</v>
      </c>
      <c r="X26" s="27">
        <v>1.3</v>
      </c>
      <c r="Y26" s="27">
        <v>242</v>
      </c>
      <c r="Z26" s="27">
        <v>2.7</v>
      </c>
    </row>
    <row r="27" spans="1:26" ht="15.95" thickBot="1">
      <c r="A27" s="20">
        <v>44408</v>
      </c>
      <c r="B27" s="21">
        <v>10783</v>
      </c>
      <c r="C27" s="22">
        <f t="shared" si="1"/>
        <v>930</v>
      </c>
      <c r="D27" s="23">
        <v>6.9</v>
      </c>
      <c r="E27" s="24">
        <v>9816</v>
      </c>
      <c r="F27" s="24">
        <v>7.3</v>
      </c>
      <c r="G27" s="24">
        <v>966</v>
      </c>
      <c r="H27" s="24">
        <v>4.2</v>
      </c>
      <c r="O27" s="29">
        <v>2002</v>
      </c>
      <c r="P27" s="30" t="s">
        <v>48</v>
      </c>
      <c r="Q27" s="31">
        <v>3367</v>
      </c>
      <c r="R27" s="31">
        <v>2.5</v>
      </c>
      <c r="S27" s="31">
        <v>2927</v>
      </c>
      <c r="T27" s="31">
        <v>2.6</v>
      </c>
      <c r="U27" s="31">
        <v>440</v>
      </c>
      <c r="V27" s="31">
        <f t="shared" si="0"/>
        <v>2</v>
      </c>
      <c r="W27" s="31">
        <v>140</v>
      </c>
      <c r="X27" s="31">
        <v>1.4</v>
      </c>
      <c r="Y27" s="31">
        <v>251</v>
      </c>
      <c r="Z27" s="31">
        <v>2.8</v>
      </c>
    </row>
    <row r="28" spans="1:26" ht="15.95" thickBot="1">
      <c r="A28" s="20">
        <v>44439</v>
      </c>
      <c r="B28" s="21">
        <v>10629</v>
      </c>
      <c r="C28" s="22">
        <f t="shared" si="1"/>
        <v>-154</v>
      </c>
      <c r="D28" s="23">
        <v>6.7</v>
      </c>
      <c r="E28" s="24">
        <v>9782</v>
      </c>
      <c r="F28" s="24">
        <v>7.3</v>
      </c>
      <c r="G28" s="24">
        <v>847</v>
      </c>
      <c r="H28" s="24">
        <v>3.7</v>
      </c>
      <c r="O28" s="25">
        <v>2002</v>
      </c>
      <c r="P28" s="26" t="s">
        <v>49</v>
      </c>
      <c r="Q28" s="27">
        <v>3517</v>
      </c>
      <c r="R28" s="27">
        <v>2.6</v>
      </c>
      <c r="S28" s="27">
        <v>3073</v>
      </c>
      <c r="T28" s="27">
        <v>2.7</v>
      </c>
      <c r="U28" s="27">
        <v>444</v>
      </c>
      <c r="V28" s="27">
        <f t="shared" si="0"/>
        <v>2</v>
      </c>
      <c r="W28" s="27">
        <v>138</v>
      </c>
      <c r="X28" s="27">
        <v>1.4</v>
      </c>
      <c r="Y28" s="27">
        <v>256</v>
      </c>
      <c r="Z28" s="27">
        <v>2.8</v>
      </c>
    </row>
    <row r="29" spans="1:26" ht="15.95" thickBot="1">
      <c r="A29" s="20">
        <v>44469</v>
      </c>
      <c r="B29" s="21">
        <v>10673</v>
      </c>
      <c r="C29" s="22">
        <f t="shared" si="1"/>
        <v>44</v>
      </c>
      <c r="D29" s="23">
        <v>6.8</v>
      </c>
      <c r="E29" s="24">
        <v>9680</v>
      </c>
      <c r="F29" s="24">
        <v>7.2</v>
      </c>
      <c r="G29" s="24">
        <v>994</v>
      </c>
      <c r="H29" s="24">
        <v>4.3</v>
      </c>
      <c r="O29" s="29">
        <v>2002</v>
      </c>
      <c r="P29" s="30" t="s">
        <v>50</v>
      </c>
      <c r="Q29" s="31">
        <v>3301</v>
      </c>
      <c r="R29" s="31">
        <v>2.5</v>
      </c>
      <c r="S29" s="31">
        <v>2910</v>
      </c>
      <c r="T29" s="31">
        <v>2.6</v>
      </c>
      <c r="U29" s="31">
        <v>390</v>
      </c>
      <c r="V29" s="31">
        <f t="shared" si="0"/>
        <v>1.8</v>
      </c>
      <c r="W29" s="31">
        <v>116</v>
      </c>
      <c r="X29" s="31">
        <v>1.2</v>
      </c>
      <c r="Y29" s="31">
        <v>226</v>
      </c>
      <c r="Z29" s="31">
        <v>2.5</v>
      </c>
    </row>
    <row r="30" spans="1:26" ht="15.95" thickBot="1">
      <c r="A30" s="20">
        <v>44500</v>
      </c>
      <c r="B30" s="21">
        <v>11094</v>
      </c>
      <c r="C30" s="22">
        <f t="shared" si="1"/>
        <v>421</v>
      </c>
      <c r="D30" s="23">
        <v>7</v>
      </c>
      <c r="E30" s="24">
        <v>10158</v>
      </c>
      <c r="F30" s="24">
        <v>7.5</v>
      </c>
      <c r="G30" s="24">
        <v>935</v>
      </c>
      <c r="H30" s="24">
        <v>4.0999999999999996</v>
      </c>
      <c r="O30" s="25">
        <v>2002</v>
      </c>
      <c r="P30" s="26" t="s">
        <v>51</v>
      </c>
      <c r="Q30" s="27">
        <v>3479</v>
      </c>
      <c r="R30" s="27">
        <v>2.6</v>
      </c>
      <c r="S30" s="27">
        <v>3095</v>
      </c>
      <c r="T30" s="27">
        <v>2.8</v>
      </c>
      <c r="U30" s="27">
        <v>384</v>
      </c>
      <c r="V30" s="27">
        <f t="shared" si="0"/>
        <v>1.8</v>
      </c>
      <c r="W30" s="27">
        <v>111</v>
      </c>
      <c r="X30" s="27">
        <v>1.1000000000000001</v>
      </c>
      <c r="Y30" s="27">
        <v>242</v>
      </c>
      <c r="Z30" s="27">
        <v>2.7</v>
      </c>
    </row>
    <row r="31" spans="1:26" ht="15.95" thickBot="1">
      <c r="A31" s="20">
        <v>44530</v>
      </c>
      <c r="B31" s="21">
        <v>10922</v>
      </c>
      <c r="C31" s="22">
        <f t="shared" si="1"/>
        <v>-172</v>
      </c>
      <c r="D31" s="23">
        <v>6.8</v>
      </c>
      <c r="E31" s="24">
        <v>9935</v>
      </c>
      <c r="F31" s="24">
        <v>7.3</v>
      </c>
      <c r="G31" s="24">
        <v>987</v>
      </c>
      <c r="H31" s="24">
        <v>4.3</v>
      </c>
      <c r="O31" s="29">
        <v>2002</v>
      </c>
      <c r="P31" s="30" t="s">
        <v>52</v>
      </c>
      <c r="Q31" s="31">
        <v>3514</v>
      </c>
      <c r="R31" s="31">
        <v>2.6</v>
      </c>
      <c r="S31" s="31">
        <v>3086</v>
      </c>
      <c r="T31" s="31">
        <v>2.8</v>
      </c>
      <c r="U31" s="31">
        <v>427</v>
      </c>
      <c r="V31" s="31">
        <f t="shared" si="0"/>
        <v>1.9</v>
      </c>
      <c r="W31" s="31">
        <v>141</v>
      </c>
      <c r="X31" s="31">
        <v>1.4</v>
      </c>
      <c r="Y31" s="31">
        <v>237</v>
      </c>
      <c r="Z31" s="31">
        <v>2.6</v>
      </c>
    </row>
    <row r="32" spans="1:26" ht="15.95" thickBot="1">
      <c r="A32" s="20">
        <v>44561</v>
      </c>
      <c r="B32" s="21">
        <v>11448</v>
      </c>
      <c r="C32" s="22">
        <f t="shared" si="1"/>
        <v>526</v>
      </c>
      <c r="D32" s="23">
        <v>7.1</v>
      </c>
      <c r="E32" s="24">
        <v>10343</v>
      </c>
      <c r="F32" s="24">
        <v>7.5</v>
      </c>
      <c r="G32" s="24">
        <v>1105</v>
      </c>
      <c r="H32" s="24">
        <v>4.8</v>
      </c>
      <c r="O32" s="25">
        <v>2002</v>
      </c>
      <c r="P32" s="26" t="s">
        <v>41</v>
      </c>
      <c r="Q32" s="27">
        <v>3169</v>
      </c>
      <c r="R32" s="27">
        <v>2.4</v>
      </c>
      <c r="S32" s="27">
        <v>2797</v>
      </c>
      <c r="T32" s="27">
        <v>2.5</v>
      </c>
      <c r="U32" s="27">
        <v>372</v>
      </c>
      <c r="V32" s="27">
        <f t="shared" si="0"/>
        <v>1.7</v>
      </c>
      <c r="W32" s="27">
        <v>107</v>
      </c>
      <c r="X32" s="27">
        <v>1.1000000000000001</v>
      </c>
      <c r="Y32" s="27">
        <v>224</v>
      </c>
      <c r="Z32" s="27">
        <v>2.5</v>
      </c>
    </row>
    <row r="33" spans="1:26" ht="15.95" thickBot="1">
      <c r="A33" s="20">
        <v>44592</v>
      </c>
      <c r="B33" s="21">
        <v>11283</v>
      </c>
      <c r="C33" s="22">
        <f t="shared" si="1"/>
        <v>-165</v>
      </c>
      <c r="D33" s="23">
        <v>7</v>
      </c>
      <c r="E33" s="24">
        <v>10235</v>
      </c>
      <c r="F33" s="24">
        <v>7.4</v>
      </c>
      <c r="G33" s="24">
        <v>1048</v>
      </c>
      <c r="H33" s="24">
        <v>4.5</v>
      </c>
      <c r="O33" s="29">
        <v>2003</v>
      </c>
      <c r="P33" s="30" t="s">
        <v>42</v>
      </c>
      <c r="Q33" s="31">
        <v>3441</v>
      </c>
      <c r="R33" s="31">
        <v>2.6</v>
      </c>
      <c r="S33" s="31">
        <v>3007</v>
      </c>
      <c r="T33" s="31">
        <v>2.7</v>
      </c>
      <c r="U33" s="31">
        <v>435</v>
      </c>
      <c r="V33" s="31">
        <f t="shared" si="0"/>
        <v>2</v>
      </c>
      <c r="W33" s="31">
        <v>129</v>
      </c>
      <c r="X33" s="31">
        <v>1.3</v>
      </c>
      <c r="Y33" s="31">
        <v>248</v>
      </c>
      <c r="Z33" s="31">
        <v>2.7</v>
      </c>
    </row>
    <row r="34" spans="1:26" ht="15.95" thickBot="1">
      <c r="A34" s="20">
        <v>44620</v>
      </c>
      <c r="B34" s="21">
        <v>11344</v>
      </c>
      <c r="C34" s="22">
        <f t="shared" si="1"/>
        <v>61</v>
      </c>
      <c r="D34" s="23">
        <v>7</v>
      </c>
      <c r="E34" s="24">
        <v>10256</v>
      </c>
      <c r="F34" s="24">
        <v>7.4</v>
      </c>
      <c r="G34" s="24">
        <v>1088</v>
      </c>
      <c r="H34" s="24">
        <v>4.7</v>
      </c>
      <c r="O34" s="25">
        <v>2003</v>
      </c>
      <c r="P34" s="26" t="s">
        <v>43</v>
      </c>
      <c r="Q34" s="27">
        <v>3229</v>
      </c>
      <c r="R34" s="27">
        <v>2.4</v>
      </c>
      <c r="S34" s="27">
        <v>2844</v>
      </c>
      <c r="T34" s="27">
        <v>2.5</v>
      </c>
      <c r="U34" s="27">
        <v>386</v>
      </c>
      <c r="V34" s="27">
        <f t="shared" si="0"/>
        <v>1.8</v>
      </c>
      <c r="W34" s="27">
        <v>136</v>
      </c>
      <c r="X34" s="27">
        <v>1.4</v>
      </c>
      <c r="Y34" s="27">
        <v>203</v>
      </c>
      <c r="Z34" s="27">
        <v>2.2000000000000002</v>
      </c>
    </row>
    <row r="35" spans="1:26" ht="17.100000000000001" thickBot="1">
      <c r="A35" s="32">
        <v>44651</v>
      </c>
      <c r="B35" s="33">
        <v>11855</v>
      </c>
      <c r="C35" s="34">
        <f t="shared" si="1"/>
        <v>511</v>
      </c>
      <c r="D35" s="35">
        <v>7.3</v>
      </c>
      <c r="E35" s="36">
        <v>10812</v>
      </c>
      <c r="F35" s="36">
        <v>7.7</v>
      </c>
      <c r="G35" s="36">
        <v>1044</v>
      </c>
      <c r="H35" s="36">
        <v>4.5</v>
      </c>
      <c r="O35" s="29">
        <v>2003</v>
      </c>
      <c r="P35" s="30" t="s">
        <v>44</v>
      </c>
      <c r="Q35" s="31">
        <v>3099</v>
      </c>
      <c r="R35" s="31">
        <v>2.2999999999999998</v>
      </c>
      <c r="S35" s="31">
        <v>2734</v>
      </c>
      <c r="T35" s="31">
        <v>2.5</v>
      </c>
      <c r="U35" s="31">
        <v>365</v>
      </c>
      <c r="V35" s="31">
        <f t="shared" si="0"/>
        <v>1.7</v>
      </c>
      <c r="W35" s="31">
        <v>107</v>
      </c>
      <c r="X35" s="31">
        <v>1.1000000000000001</v>
      </c>
      <c r="Y35" s="31">
        <v>207</v>
      </c>
      <c r="Z35" s="31">
        <v>2.2999999999999998</v>
      </c>
    </row>
    <row r="36" spans="1:26" ht="17.100000000000001" thickBot="1">
      <c r="A36" s="37">
        <v>44681</v>
      </c>
      <c r="B36" s="38">
        <v>11681</v>
      </c>
      <c r="C36" s="39">
        <f t="shared" si="1"/>
        <v>-174</v>
      </c>
      <c r="D36" s="40">
        <v>7.2</v>
      </c>
      <c r="E36" s="41">
        <v>10627</v>
      </c>
      <c r="F36" s="42">
        <v>7.6</v>
      </c>
      <c r="G36" s="41">
        <v>1054</v>
      </c>
      <c r="H36" s="42">
        <v>4.5</v>
      </c>
      <c r="O36" s="29"/>
      <c r="P36" s="30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1:26" ht="15.95" thickBot="1">
      <c r="A37" s="37">
        <v>44712</v>
      </c>
      <c r="B37" s="43">
        <v>11303</v>
      </c>
      <c r="C37" s="39">
        <f>B37-B36</f>
        <v>-378</v>
      </c>
      <c r="D37" s="40">
        <v>6.9</v>
      </c>
      <c r="E37" s="43">
        <v>10275</v>
      </c>
      <c r="F37" s="44">
        <v>7.4</v>
      </c>
      <c r="G37" s="43">
        <v>1028</v>
      </c>
      <c r="H37" s="44">
        <v>4.4000000000000004</v>
      </c>
      <c r="O37" s="29"/>
      <c r="P37" s="30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spans="1:26" ht="15.95" thickBot="1">
      <c r="A38" s="45" t="s">
        <v>53</v>
      </c>
      <c r="B38" s="46">
        <v>10698</v>
      </c>
      <c r="C38" s="47">
        <f>B38-B37</f>
        <v>-605</v>
      </c>
      <c r="D38" s="48">
        <v>6.6</v>
      </c>
      <c r="E38" s="46">
        <v>9766</v>
      </c>
      <c r="F38" s="49">
        <v>7</v>
      </c>
      <c r="G38" s="48">
        <v>932</v>
      </c>
      <c r="H38" s="48">
        <v>4</v>
      </c>
      <c r="O38" s="25">
        <v>2003</v>
      </c>
      <c r="P38" s="26" t="s">
        <v>45</v>
      </c>
      <c r="Q38" s="27">
        <v>3108</v>
      </c>
      <c r="R38" s="27">
        <v>2.2999999999999998</v>
      </c>
      <c r="S38" s="27">
        <v>2768</v>
      </c>
      <c r="T38" s="27">
        <v>2.5</v>
      </c>
      <c r="U38" s="27">
        <v>340</v>
      </c>
      <c r="V38" s="27">
        <f t="shared" ref="V38:V101" si="2">U309</f>
        <v>1.5</v>
      </c>
      <c r="W38" s="27">
        <v>129</v>
      </c>
      <c r="X38" s="27">
        <v>1.3</v>
      </c>
      <c r="Y38" s="27">
        <v>182</v>
      </c>
      <c r="Z38" s="27">
        <v>2</v>
      </c>
    </row>
    <row r="39" spans="1:26" ht="15.95" thickBot="1">
      <c r="A39" s="5"/>
      <c r="O39" s="29">
        <v>2003</v>
      </c>
      <c r="P39" s="30" t="s">
        <v>46</v>
      </c>
      <c r="Q39" s="31">
        <v>3289</v>
      </c>
      <c r="R39" s="31">
        <v>2.5</v>
      </c>
      <c r="S39" s="31">
        <v>2957</v>
      </c>
      <c r="T39" s="31">
        <v>2.6</v>
      </c>
      <c r="U39" s="31">
        <v>333</v>
      </c>
      <c r="V39" s="31">
        <f t="shared" si="2"/>
        <v>1.5</v>
      </c>
      <c r="W39" s="31">
        <v>117</v>
      </c>
      <c r="X39" s="31">
        <v>1.2</v>
      </c>
      <c r="Y39" s="31">
        <v>172</v>
      </c>
      <c r="Z39" s="31">
        <v>1.9</v>
      </c>
    </row>
    <row r="40" spans="1:26" ht="15.95" thickBot="1">
      <c r="A40" s="5"/>
      <c r="O40" s="25">
        <v>2003</v>
      </c>
      <c r="P40" s="26" t="s">
        <v>47</v>
      </c>
      <c r="Q40" s="27">
        <v>3390</v>
      </c>
      <c r="R40" s="27">
        <v>2.5</v>
      </c>
      <c r="S40" s="27">
        <v>2988</v>
      </c>
      <c r="T40" s="27">
        <v>2.7</v>
      </c>
      <c r="U40" s="27">
        <v>401</v>
      </c>
      <c r="V40" s="27">
        <f t="shared" si="2"/>
        <v>1.8</v>
      </c>
      <c r="W40" s="27">
        <v>141</v>
      </c>
      <c r="X40" s="27">
        <v>1.4</v>
      </c>
      <c r="Y40" s="27">
        <v>203</v>
      </c>
      <c r="Z40" s="27">
        <v>2.2000000000000002</v>
      </c>
    </row>
    <row r="41" spans="1:26" ht="15.95" thickBot="1">
      <c r="O41" s="29">
        <v>2003</v>
      </c>
      <c r="P41" s="30" t="s">
        <v>48</v>
      </c>
      <c r="Q41" s="31">
        <v>2981</v>
      </c>
      <c r="R41" s="31">
        <v>2.2000000000000002</v>
      </c>
      <c r="S41" s="31">
        <v>2636</v>
      </c>
      <c r="T41" s="31">
        <v>2.4</v>
      </c>
      <c r="U41" s="31">
        <v>345</v>
      </c>
      <c r="V41" s="31">
        <f t="shared" si="2"/>
        <v>1.6</v>
      </c>
      <c r="W41" s="31">
        <v>104</v>
      </c>
      <c r="X41" s="31">
        <v>1</v>
      </c>
      <c r="Y41" s="31">
        <v>179</v>
      </c>
      <c r="Z41" s="31">
        <v>2</v>
      </c>
    </row>
    <row r="42" spans="1:26" ht="15.95" thickBot="1">
      <c r="O42" s="25">
        <v>2003</v>
      </c>
      <c r="P42" s="26" t="s">
        <v>49</v>
      </c>
      <c r="Q42" s="27">
        <v>3190</v>
      </c>
      <c r="R42" s="27">
        <v>2.4</v>
      </c>
      <c r="S42" s="27">
        <v>2876</v>
      </c>
      <c r="T42" s="27">
        <v>2.6</v>
      </c>
      <c r="U42" s="27">
        <v>314</v>
      </c>
      <c r="V42" s="27">
        <f t="shared" si="2"/>
        <v>1.4</v>
      </c>
      <c r="W42" s="27">
        <v>73</v>
      </c>
      <c r="X42" s="27">
        <v>0.7</v>
      </c>
      <c r="Y42" s="27">
        <v>186</v>
      </c>
      <c r="Z42" s="27">
        <v>2.1</v>
      </c>
    </row>
    <row r="43" spans="1:26" ht="15.95" thickBot="1">
      <c r="A43" s="127" t="s">
        <v>54</v>
      </c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O43" s="29">
        <v>2003</v>
      </c>
      <c r="P43" s="30" t="s">
        <v>50</v>
      </c>
      <c r="Q43" s="31">
        <v>3091</v>
      </c>
      <c r="R43" s="31">
        <v>2.2999999999999998</v>
      </c>
      <c r="S43" s="31">
        <v>2756</v>
      </c>
      <c r="T43" s="31">
        <v>2.5</v>
      </c>
      <c r="U43" s="31">
        <v>335</v>
      </c>
      <c r="V43" s="31">
        <f t="shared" si="2"/>
        <v>1.5</v>
      </c>
      <c r="W43" s="31">
        <v>84</v>
      </c>
      <c r="X43" s="31">
        <v>0.8</v>
      </c>
      <c r="Y43" s="31">
        <v>203</v>
      </c>
      <c r="Z43" s="31">
        <v>2.2000000000000002</v>
      </c>
    </row>
    <row r="44" spans="1:26" ht="15.95" thickBot="1">
      <c r="A44" s="128" t="s">
        <v>55</v>
      </c>
      <c r="B44" s="131" t="s">
        <v>56</v>
      </c>
      <c r="C44" s="132"/>
      <c r="D44" s="132"/>
      <c r="E44" s="132"/>
      <c r="F44" s="132"/>
      <c r="G44" s="133"/>
      <c r="H44" s="134" t="s">
        <v>57</v>
      </c>
      <c r="I44" s="135"/>
      <c r="J44" s="135"/>
      <c r="K44" s="135"/>
      <c r="L44" s="135"/>
      <c r="M44" s="136"/>
      <c r="O44" s="25">
        <v>2003</v>
      </c>
      <c r="P44" s="26" t="s">
        <v>51</v>
      </c>
      <c r="Q44" s="27">
        <v>3305</v>
      </c>
      <c r="R44" s="27">
        <v>2.5</v>
      </c>
      <c r="S44" s="27">
        <v>2923</v>
      </c>
      <c r="T44" s="27">
        <v>2.6</v>
      </c>
      <c r="U44" s="27">
        <v>382</v>
      </c>
      <c r="V44" s="27">
        <f t="shared" si="2"/>
        <v>1.7</v>
      </c>
      <c r="W44" s="27">
        <v>141</v>
      </c>
      <c r="X44" s="27">
        <v>1.4</v>
      </c>
      <c r="Y44" s="27">
        <v>188</v>
      </c>
      <c r="Z44" s="27">
        <v>2.1</v>
      </c>
    </row>
    <row r="45" spans="1:26" ht="15.95" thickBot="1">
      <c r="A45" s="129"/>
      <c r="B45" s="50" t="s">
        <v>58</v>
      </c>
      <c r="C45" s="50" t="s">
        <v>59</v>
      </c>
      <c r="D45" s="50" t="s">
        <v>60</v>
      </c>
      <c r="E45" s="50" t="s">
        <v>61</v>
      </c>
      <c r="F45" s="50" t="s">
        <v>62</v>
      </c>
      <c r="G45" s="50" t="s">
        <v>58</v>
      </c>
      <c r="H45" s="50" t="s">
        <v>58</v>
      </c>
      <c r="I45" s="50" t="s">
        <v>59</v>
      </c>
      <c r="J45" s="50" t="s">
        <v>60</v>
      </c>
      <c r="K45" s="50" t="s">
        <v>61</v>
      </c>
      <c r="L45" s="50" t="s">
        <v>62</v>
      </c>
      <c r="M45" s="50" t="s">
        <v>58</v>
      </c>
      <c r="O45" s="29">
        <v>2003</v>
      </c>
      <c r="P45" s="30" t="s">
        <v>52</v>
      </c>
      <c r="Q45" s="31">
        <v>3324</v>
      </c>
      <c r="R45" s="31">
        <v>2.5</v>
      </c>
      <c r="S45" s="31">
        <v>3011</v>
      </c>
      <c r="T45" s="31">
        <v>2.7</v>
      </c>
      <c r="U45" s="31">
        <v>313</v>
      </c>
      <c r="V45" s="31">
        <f t="shared" si="2"/>
        <v>1.4</v>
      </c>
      <c r="W45" s="31">
        <v>83</v>
      </c>
      <c r="X45" s="31">
        <v>0.8</v>
      </c>
      <c r="Y45" s="31">
        <v>182</v>
      </c>
      <c r="Z45" s="31">
        <v>2</v>
      </c>
    </row>
    <row r="46" spans="1:26" ht="17.100000000000001" thickBot="1">
      <c r="A46" s="130"/>
      <c r="B46" s="51">
        <v>2021</v>
      </c>
      <c r="C46" s="51">
        <v>2021</v>
      </c>
      <c r="D46" s="51">
        <v>2021</v>
      </c>
      <c r="E46" s="51">
        <v>2021</v>
      </c>
      <c r="F46" s="51">
        <v>2022</v>
      </c>
      <c r="G46" s="52" t="s">
        <v>63</v>
      </c>
      <c r="H46" s="51">
        <v>2021</v>
      </c>
      <c r="I46" s="51">
        <v>2021</v>
      </c>
      <c r="J46" s="51">
        <v>2021</v>
      </c>
      <c r="K46" s="51">
        <v>2021</v>
      </c>
      <c r="L46" s="51">
        <v>2022</v>
      </c>
      <c r="M46" s="52" t="s">
        <v>63</v>
      </c>
      <c r="O46" s="25">
        <v>2003</v>
      </c>
      <c r="P46" s="26" t="s">
        <v>41</v>
      </c>
      <c r="Q46" s="27">
        <v>3414</v>
      </c>
      <c r="R46" s="27">
        <v>2.5</v>
      </c>
      <c r="S46" s="27">
        <v>3087</v>
      </c>
      <c r="T46" s="27">
        <v>2.8</v>
      </c>
      <c r="U46" s="27">
        <v>326</v>
      </c>
      <c r="V46" s="27">
        <f t="shared" si="2"/>
        <v>1.5</v>
      </c>
      <c r="W46" s="27">
        <v>90</v>
      </c>
      <c r="X46" s="27">
        <v>0.9</v>
      </c>
      <c r="Y46" s="27">
        <v>182</v>
      </c>
      <c r="Z46" s="27">
        <v>2</v>
      </c>
    </row>
    <row r="47" spans="1:26" ht="15.95" thickBot="1">
      <c r="A47" s="53" t="s">
        <v>64</v>
      </c>
      <c r="B47" s="54">
        <v>7860</v>
      </c>
      <c r="C47" s="54">
        <v>11094</v>
      </c>
      <c r="D47" s="54">
        <v>10922</v>
      </c>
      <c r="E47" s="54">
        <v>11448</v>
      </c>
      <c r="F47" s="54">
        <v>11283</v>
      </c>
      <c r="G47" s="54">
        <v>11266</v>
      </c>
      <c r="H47" s="55">
        <v>5.2</v>
      </c>
      <c r="I47" s="55">
        <v>7</v>
      </c>
      <c r="J47" s="55">
        <v>6.8</v>
      </c>
      <c r="K47" s="55">
        <v>7.1</v>
      </c>
      <c r="L47" s="55">
        <v>7</v>
      </c>
      <c r="M47" s="55">
        <v>7</v>
      </c>
      <c r="O47" s="29">
        <v>2004</v>
      </c>
      <c r="P47" s="30" t="s">
        <v>42</v>
      </c>
      <c r="Q47" s="31">
        <v>3424</v>
      </c>
      <c r="R47" s="31">
        <v>2.6</v>
      </c>
      <c r="S47" s="31">
        <v>3095</v>
      </c>
      <c r="T47" s="31">
        <v>2.8</v>
      </c>
      <c r="U47" s="31">
        <v>329</v>
      </c>
      <c r="V47" s="31">
        <f t="shared" si="2"/>
        <v>1.5</v>
      </c>
      <c r="W47" s="31">
        <v>93</v>
      </c>
      <c r="X47" s="31">
        <v>0.9</v>
      </c>
      <c r="Y47" s="31">
        <v>180</v>
      </c>
      <c r="Z47" s="31">
        <v>2</v>
      </c>
    </row>
    <row r="48" spans="1:26" ht="15.95" thickBot="1">
      <c r="A48" s="56" t="s">
        <v>65</v>
      </c>
      <c r="B48" s="137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9"/>
      <c r="O48" s="25">
        <v>2004</v>
      </c>
      <c r="P48" s="26" t="s">
        <v>43</v>
      </c>
      <c r="Q48" s="27">
        <v>3532</v>
      </c>
      <c r="R48" s="27">
        <v>2.6</v>
      </c>
      <c r="S48" s="27">
        <v>3181</v>
      </c>
      <c r="T48" s="27">
        <v>2.8</v>
      </c>
      <c r="U48" s="27">
        <v>351</v>
      </c>
      <c r="V48" s="27">
        <f t="shared" si="2"/>
        <v>1.6</v>
      </c>
      <c r="W48" s="27">
        <v>95</v>
      </c>
      <c r="X48" s="27">
        <v>0.9</v>
      </c>
      <c r="Y48" s="27">
        <v>203</v>
      </c>
      <c r="Z48" s="27">
        <v>2.2000000000000002</v>
      </c>
    </row>
    <row r="49" spans="1:26" ht="29.1" thickBot="1">
      <c r="A49" s="57" t="s">
        <v>66</v>
      </c>
      <c r="B49" s="54">
        <v>7129</v>
      </c>
      <c r="C49" s="54">
        <v>10158</v>
      </c>
      <c r="D49" s="54">
        <v>9935</v>
      </c>
      <c r="E49" s="54">
        <v>10343</v>
      </c>
      <c r="F49" s="54">
        <v>10235</v>
      </c>
      <c r="G49" s="54">
        <v>10185</v>
      </c>
      <c r="H49" s="55">
        <v>5.5</v>
      </c>
      <c r="I49" s="55">
        <v>7.5</v>
      </c>
      <c r="J49" s="55">
        <v>7.3</v>
      </c>
      <c r="K49" s="55">
        <v>7.5</v>
      </c>
      <c r="L49" s="55">
        <v>7.4</v>
      </c>
      <c r="M49" s="55">
        <v>7.4</v>
      </c>
      <c r="O49" s="29">
        <v>2004</v>
      </c>
      <c r="P49" s="30" t="s">
        <v>44</v>
      </c>
      <c r="Q49" s="31">
        <v>3525</v>
      </c>
      <c r="R49" s="31">
        <v>2.6</v>
      </c>
      <c r="S49" s="31">
        <v>3159</v>
      </c>
      <c r="T49" s="31">
        <v>2.8</v>
      </c>
      <c r="U49" s="31">
        <v>366</v>
      </c>
      <c r="V49" s="31">
        <f t="shared" si="2"/>
        <v>1.7</v>
      </c>
      <c r="W49" s="31">
        <v>101</v>
      </c>
      <c r="X49" s="31">
        <v>1</v>
      </c>
      <c r="Y49" s="31">
        <v>212</v>
      </c>
      <c r="Z49" s="31">
        <v>2.2999999999999998</v>
      </c>
    </row>
    <row r="50" spans="1:26" ht="42.95" thickBot="1">
      <c r="A50" s="58" t="s">
        <v>67</v>
      </c>
      <c r="B50" s="59">
        <v>20</v>
      </c>
      <c r="C50" s="59">
        <v>29</v>
      </c>
      <c r="D50" s="59">
        <v>35</v>
      </c>
      <c r="E50" s="59">
        <v>34</v>
      </c>
      <c r="F50" s="59">
        <v>37</v>
      </c>
      <c r="G50" s="59">
        <v>34</v>
      </c>
      <c r="H50" s="59">
        <v>3.5</v>
      </c>
      <c r="I50" s="59">
        <v>4.7</v>
      </c>
      <c r="J50" s="59">
        <v>5.6</v>
      </c>
      <c r="K50" s="59">
        <v>5.5</v>
      </c>
      <c r="L50" s="59">
        <v>5.8</v>
      </c>
      <c r="M50" s="59">
        <v>5.4</v>
      </c>
      <c r="O50" s="25">
        <v>2004</v>
      </c>
      <c r="P50" s="26" t="s">
        <v>45</v>
      </c>
      <c r="Q50" s="27">
        <v>3511</v>
      </c>
      <c r="R50" s="27">
        <v>2.6</v>
      </c>
      <c r="S50" s="27">
        <v>3158</v>
      </c>
      <c r="T50" s="27">
        <v>2.8</v>
      </c>
      <c r="U50" s="27">
        <v>353</v>
      </c>
      <c r="V50" s="27">
        <f t="shared" si="2"/>
        <v>1.6</v>
      </c>
      <c r="W50" s="27">
        <v>103</v>
      </c>
      <c r="X50" s="27">
        <v>1</v>
      </c>
      <c r="Y50" s="27">
        <v>195</v>
      </c>
      <c r="Z50" s="27">
        <v>2.2000000000000002</v>
      </c>
    </row>
    <row r="51" spans="1:26" ht="29.1" thickBot="1">
      <c r="A51" s="60" t="s">
        <v>68</v>
      </c>
      <c r="B51" s="55">
        <v>257</v>
      </c>
      <c r="C51" s="55">
        <v>392</v>
      </c>
      <c r="D51" s="55">
        <v>366</v>
      </c>
      <c r="E51" s="55">
        <v>359</v>
      </c>
      <c r="F51" s="55">
        <v>383</v>
      </c>
      <c r="G51" s="55">
        <v>381</v>
      </c>
      <c r="H51" s="55">
        <v>3.4</v>
      </c>
      <c r="I51" s="55">
        <v>5</v>
      </c>
      <c r="J51" s="55">
        <v>4.7</v>
      </c>
      <c r="K51" s="55">
        <v>4.5999999999999996</v>
      </c>
      <c r="L51" s="55">
        <v>4.8</v>
      </c>
      <c r="M51" s="55">
        <v>4.8</v>
      </c>
      <c r="O51" s="29">
        <v>2004</v>
      </c>
      <c r="P51" s="30" t="s">
        <v>46</v>
      </c>
      <c r="Q51" s="31">
        <v>3710</v>
      </c>
      <c r="R51" s="31">
        <v>2.7</v>
      </c>
      <c r="S51" s="31">
        <v>3343</v>
      </c>
      <c r="T51" s="31">
        <v>2.9</v>
      </c>
      <c r="U51" s="31">
        <v>367</v>
      </c>
      <c r="V51" s="31">
        <f t="shared" si="2"/>
        <v>1.7</v>
      </c>
      <c r="W51" s="31">
        <v>115</v>
      </c>
      <c r="X51" s="31">
        <v>1.1000000000000001</v>
      </c>
      <c r="Y51" s="31">
        <v>221</v>
      </c>
      <c r="Z51" s="31">
        <v>2.4</v>
      </c>
    </row>
    <row r="52" spans="1:26" ht="29.1" thickBot="1">
      <c r="A52" s="58" t="s">
        <v>69</v>
      </c>
      <c r="B52" s="59">
        <v>577</v>
      </c>
      <c r="C52" s="59">
        <v>923</v>
      </c>
      <c r="D52" s="59">
        <v>806</v>
      </c>
      <c r="E52" s="59">
        <v>746</v>
      </c>
      <c r="F52" s="59">
        <v>859</v>
      </c>
      <c r="G52" s="59">
        <v>808</v>
      </c>
      <c r="H52" s="59">
        <v>4.5</v>
      </c>
      <c r="I52" s="59">
        <v>6.9</v>
      </c>
      <c r="J52" s="59">
        <v>6</v>
      </c>
      <c r="K52" s="59">
        <v>5.6</v>
      </c>
      <c r="L52" s="59">
        <v>6.4</v>
      </c>
      <c r="M52" s="59">
        <v>6</v>
      </c>
      <c r="O52" s="25">
        <v>2004</v>
      </c>
      <c r="P52" s="26" t="s">
        <v>47</v>
      </c>
      <c r="Q52" s="27">
        <v>3337</v>
      </c>
      <c r="R52" s="27">
        <v>2.5</v>
      </c>
      <c r="S52" s="27">
        <v>3002</v>
      </c>
      <c r="T52" s="27">
        <v>2.7</v>
      </c>
      <c r="U52" s="27">
        <v>335</v>
      </c>
      <c r="V52" s="27">
        <f t="shared" si="2"/>
        <v>1.5</v>
      </c>
      <c r="W52" s="27">
        <v>107</v>
      </c>
      <c r="X52" s="27">
        <v>1.1000000000000001</v>
      </c>
      <c r="Y52" s="27">
        <v>179</v>
      </c>
      <c r="Z52" s="27">
        <v>2</v>
      </c>
    </row>
    <row r="53" spans="1:26" ht="29.1" thickBot="1">
      <c r="A53" s="61" t="s">
        <v>70</v>
      </c>
      <c r="B53" s="55">
        <v>301</v>
      </c>
      <c r="C53" s="55">
        <v>529</v>
      </c>
      <c r="D53" s="55">
        <v>499</v>
      </c>
      <c r="E53" s="55">
        <v>422</v>
      </c>
      <c r="F53" s="55">
        <v>500</v>
      </c>
      <c r="G53" s="55">
        <v>486</v>
      </c>
      <c r="H53" s="55">
        <v>3.8</v>
      </c>
      <c r="I53" s="55">
        <v>6.4</v>
      </c>
      <c r="J53" s="55">
        <v>6</v>
      </c>
      <c r="K53" s="55">
        <v>5.0999999999999996</v>
      </c>
      <c r="L53" s="55">
        <v>6</v>
      </c>
      <c r="M53" s="55">
        <v>5.8</v>
      </c>
      <c r="O53" s="29">
        <v>2004</v>
      </c>
      <c r="P53" s="30" t="s">
        <v>48</v>
      </c>
      <c r="Q53" s="31">
        <v>3814</v>
      </c>
      <c r="R53" s="31">
        <v>2.8</v>
      </c>
      <c r="S53" s="31">
        <v>3482</v>
      </c>
      <c r="T53" s="31">
        <v>3.1</v>
      </c>
      <c r="U53" s="31">
        <v>332</v>
      </c>
      <c r="V53" s="31">
        <f t="shared" si="2"/>
        <v>1.5</v>
      </c>
      <c r="W53" s="31">
        <v>102</v>
      </c>
      <c r="X53" s="31">
        <v>1</v>
      </c>
      <c r="Y53" s="31">
        <v>190</v>
      </c>
      <c r="Z53" s="31">
        <v>2.1</v>
      </c>
    </row>
    <row r="54" spans="1:26" ht="42.95" thickBot="1">
      <c r="A54" s="62" t="s">
        <v>71</v>
      </c>
      <c r="B54" s="59">
        <v>276</v>
      </c>
      <c r="C54" s="59">
        <v>394</v>
      </c>
      <c r="D54" s="59">
        <v>307</v>
      </c>
      <c r="E54" s="59">
        <v>324</v>
      </c>
      <c r="F54" s="59">
        <v>360</v>
      </c>
      <c r="G54" s="59">
        <v>321</v>
      </c>
      <c r="H54" s="59">
        <v>5.6</v>
      </c>
      <c r="I54" s="59">
        <v>7.7</v>
      </c>
      <c r="J54" s="59">
        <v>6.1</v>
      </c>
      <c r="K54" s="59">
        <v>6.4</v>
      </c>
      <c r="L54" s="59">
        <v>7</v>
      </c>
      <c r="M54" s="59">
        <v>6.3</v>
      </c>
      <c r="O54" s="25">
        <v>2004</v>
      </c>
      <c r="P54" s="26" t="s">
        <v>49</v>
      </c>
      <c r="Q54" s="27">
        <v>3541</v>
      </c>
      <c r="R54" s="27">
        <v>2.6</v>
      </c>
      <c r="S54" s="27">
        <v>3215</v>
      </c>
      <c r="T54" s="27">
        <v>2.8</v>
      </c>
      <c r="U54" s="27">
        <v>326</v>
      </c>
      <c r="V54" s="27">
        <f t="shared" si="2"/>
        <v>1.5</v>
      </c>
      <c r="W54" s="27">
        <v>99</v>
      </c>
      <c r="X54" s="27">
        <v>1</v>
      </c>
      <c r="Y54" s="27">
        <v>190</v>
      </c>
      <c r="Z54" s="27">
        <v>2.1</v>
      </c>
    </row>
    <row r="55" spans="1:26" ht="71.099999999999994" thickBot="1">
      <c r="A55" s="60" t="s">
        <v>72</v>
      </c>
      <c r="B55" s="54">
        <v>1473</v>
      </c>
      <c r="C55" s="54">
        <v>1968</v>
      </c>
      <c r="D55" s="54">
        <v>1913</v>
      </c>
      <c r="E55" s="54">
        <v>1942</v>
      </c>
      <c r="F55" s="54">
        <v>1832</v>
      </c>
      <c r="G55" s="54">
        <v>1863</v>
      </c>
      <c r="H55" s="55">
        <v>5.0999999999999996</v>
      </c>
      <c r="I55" s="55">
        <v>6.6</v>
      </c>
      <c r="J55" s="55">
        <v>6.4</v>
      </c>
      <c r="K55" s="55">
        <v>6.4</v>
      </c>
      <c r="L55" s="55">
        <v>6.1</v>
      </c>
      <c r="M55" s="55">
        <v>6.2</v>
      </c>
      <c r="O55" s="29">
        <v>2004</v>
      </c>
      <c r="P55" s="30" t="s">
        <v>50</v>
      </c>
      <c r="Q55" s="31">
        <v>3821</v>
      </c>
      <c r="R55" s="31">
        <v>2.8</v>
      </c>
      <c r="S55" s="31">
        <v>3475</v>
      </c>
      <c r="T55" s="31">
        <v>3</v>
      </c>
      <c r="U55" s="31">
        <v>346</v>
      </c>
      <c r="V55" s="31">
        <f t="shared" si="2"/>
        <v>1.6</v>
      </c>
      <c r="W55" s="31">
        <v>113</v>
      </c>
      <c r="X55" s="31">
        <v>1.1000000000000001</v>
      </c>
      <c r="Y55" s="31">
        <v>183</v>
      </c>
      <c r="Z55" s="31">
        <v>2</v>
      </c>
    </row>
    <row r="56" spans="1:26" ht="42.95" thickBot="1">
      <c r="A56" s="62" t="s">
        <v>73</v>
      </c>
      <c r="B56" s="59">
        <v>223</v>
      </c>
      <c r="C56" s="59">
        <v>345</v>
      </c>
      <c r="D56" s="59">
        <v>318</v>
      </c>
      <c r="E56" s="59">
        <v>295</v>
      </c>
      <c r="F56" s="59">
        <v>294</v>
      </c>
      <c r="G56" s="59">
        <v>313</v>
      </c>
      <c r="H56" s="59">
        <v>3.8</v>
      </c>
      <c r="I56" s="59">
        <v>5.7</v>
      </c>
      <c r="J56" s="59">
        <v>5.3</v>
      </c>
      <c r="K56" s="59">
        <v>4.9000000000000004</v>
      </c>
      <c r="L56" s="59">
        <v>4.8</v>
      </c>
      <c r="M56" s="59">
        <v>5.0999999999999996</v>
      </c>
      <c r="O56" s="25">
        <v>2004</v>
      </c>
      <c r="P56" s="26" t="s">
        <v>51</v>
      </c>
      <c r="Q56" s="27">
        <v>3943</v>
      </c>
      <c r="R56" s="27">
        <v>2.9</v>
      </c>
      <c r="S56" s="27">
        <v>3557</v>
      </c>
      <c r="T56" s="27">
        <v>3.1</v>
      </c>
      <c r="U56" s="27">
        <v>386</v>
      </c>
      <c r="V56" s="27">
        <f t="shared" si="2"/>
        <v>1.7</v>
      </c>
      <c r="W56" s="27">
        <v>127</v>
      </c>
      <c r="X56" s="27">
        <v>1.3</v>
      </c>
      <c r="Y56" s="27">
        <v>211</v>
      </c>
      <c r="Z56" s="27">
        <v>2.2999999999999998</v>
      </c>
    </row>
    <row r="57" spans="1:26" ht="29.1" thickBot="1">
      <c r="A57" s="61" t="s">
        <v>74</v>
      </c>
      <c r="B57" s="55">
        <v>854</v>
      </c>
      <c r="C57" s="54">
        <v>1038</v>
      </c>
      <c r="D57" s="54">
        <v>1036</v>
      </c>
      <c r="E57" s="54">
        <v>1036</v>
      </c>
      <c r="F57" s="54">
        <v>1029</v>
      </c>
      <c r="G57" s="54">
        <v>1061</v>
      </c>
      <c r="H57" s="55">
        <v>5.3</v>
      </c>
      <c r="I57" s="55">
        <v>6.3</v>
      </c>
      <c r="J57" s="55">
        <v>6.2</v>
      </c>
      <c r="K57" s="55">
        <v>6.2</v>
      </c>
      <c r="L57" s="55">
        <v>6.2</v>
      </c>
      <c r="M57" s="55">
        <v>6.3</v>
      </c>
      <c r="O57" s="29">
        <v>2004</v>
      </c>
      <c r="P57" s="30" t="s">
        <v>52</v>
      </c>
      <c r="Q57" s="31">
        <v>3472</v>
      </c>
      <c r="R57" s="31">
        <v>2.6</v>
      </c>
      <c r="S57" s="31">
        <v>3114</v>
      </c>
      <c r="T57" s="31">
        <v>2.7</v>
      </c>
      <c r="U57" s="31">
        <v>358</v>
      </c>
      <c r="V57" s="31">
        <f t="shared" si="2"/>
        <v>1.6</v>
      </c>
      <c r="W57" s="31">
        <v>109</v>
      </c>
      <c r="X57" s="31">
        <v>1.1000000000000001</v>
      </c>
      <c r="Y57" s="31">
        <v>197</v>
      </c>
      <c r="Z57" s="31">
        <v>2.2000000000000002</v>
      </c>
    </row>
    <row r="58" spans="1:26" ht="99" thickBot="1">
      <c r="A58" s="62" t="s">
        <v>75</v>
      </c>
      <c r="B58" s="59">
        <v>396</v>
      </c>
      <c r="C58" s="59">
        <v>585</v>
      </c>
      <c r="D58" s="59">
        <v>559</v>
      </c>
      <c r="E58" s="59">
        <v>611</v>
      </c>
      <c r="F58" s="59">
        <v>510</v>
      </c>
      <c r="G58" s="59">
        <v>489</v>
      </c>
      <c r="H58" s="59">
        <v>5.7</v>
      </c>
      <c r="I58" s="59">
        <v>8</v>
      </c>
      <c r="J58" s="59">
        <v>7.6</v>
      </c>
      <c r="K58" s="59">
        <v>8.1999999999999993</v>
      </c>
      <c r="L58" s="59">
        <v>6.9</v>
      </c>
      <c r="M58" s="59">
        <v>6.6</v>
      </c>
      <c r="O58" s="25">
        <v>2004</v>
      </c>
      <c r="P58" s="26" t="s">
        <v>41</v>
      </c>
      <c r="Q58" s="27">
        <v>4074</v>
      </c>
      <c r="R58" s="27">
        <v>3</v>
      </c>
      <c r="S58" s="27">
        <v>3674</v>
      </c>
      <c r="T58" s="27">
        <v>3.2</v>
      </c>
      <c r="U58" s="27">
        <v>400</v>
      </c>
      <c r="V58" s="27">
        <f t="shared" si="2"/>
        <v>1.8</v>
      </c>
      <c r="W58" s="27">
        <v>108</v>
      </c>
      <c r="X58" s="27">
        <v>1.1000000000000001</v>
      </c>
      <c r="Y58" s="27">
        <v>235</v>
      </c>
      <c r="Z58" s="27">
        <v>2.6</v>
      </c>
    </row>
    <row r="59" spans="1:26" ht="29.1" thickBot="1">
      <c r="A59" s="60" t="s">
        <v>76</v>
      </c>
      <c r="B59" s="55">
        <v>111</v>
      </c>
      <c r="C59" s="55">
        <v>179</v>
      </c>
      <c r="D59" s="55">
        <v>193</v>
      </c>
      <c r="E59" s="55">
        <v>232</v>
      </c>
      <c r="F59" s="55">
        <v>217</v>
      </c>
      <c r="G59" s="55">
        <v>207</v>
      </c>
      <c r="H59" s="55">
        <v>3.9</v>
      </c>
      <c r="I59" s="55">
        <v>5.8</v>
      </c>
      <c r="J59" s="55">
        <v>6.2</v>
      </c>
      <c r="K59" s="55">
        <v>7.4</v>
      </c>
      <c r="L59" s="55">
        <v>6.9</v>
      </c>
      <c r="M59" s="55">
        <v>6.6</v>
      </c>
      <c r="O59" s="29">
        <v>2005</v>
      </c>
      <c r="P59" s="30" t="s">
        <v>42</v>
      </c>
      <c r="Q59" s="31">
        <v>3804</v>
      </c>
      <c r="R59" s="31">
        <v>2.8</v>
      </c>
      <c r="S59" s="31">
        <v>3490</v>
      </c>
      <c r="T59" s="31">
        <v>3</v>
      </c>
      <c r="U59" s="31">
        <v>314</v>
      </c>
      <c r="V59" s="31">
        <f t="shared" si="2"/>
        <v>1.4</v>
      </c>
      <c r="W59" s="31">
        <v>110</v>
      </c>
      <c r="X59" s="31">
        <v>1.1000000000000001</v>
      </c>
      <c r="Y59" s="31">
        <v>169</v>
      </c>
      <c r="Z59" s="31">
        <v>1.9</v>
      </c>
    </row>
    <row r="60" spans="1:26" ht="29.1" thickBot="1">
      <c r="A60" s="58" t="s">
        <v>77</v>
      </c>
      <c r="B60" s="59">
        <v>310</v>
      </c>
      <c r="C60" s="59">
        <v>445</v>
      </c>
      <c r="D60" s="59">
        <v>492</v>
      </c>
      <c r="E60" s="59">
        <v>470</v>
      </c>
      <c r="F60" s="59">
        <v>502</v>
      </c>
      <c r="G60" s="59">
        <v>450</v>
      </c>
      <c r="H60" s="59">
        <v>3.4</v>
      </c>
      <c r="I60" s="59">
        <v>4.8</v>
      </c>
      <c r="J60" s="59">
        <v>5.3</v>
      </c>
      <c r="K60" s="59">
        <v>5</v>
      </c>
      <c r="L60" s="59">
        <v>5.4</v>
      </c>
      <c r="M60" s="59">
        <v>4.8</v>
      </c>
      <c r="O60" s="25">
        <v>2005</v>
      </c>
      <c r="P60" s="26" t="s">
        <v>43</v>
      </c>
      <c r="Q60" s="27">
        <v>3965</v>
      </c>
      <c r="R60" s="27">
        <v>2.9</v>
      </c>
      <c r="S60" s="27">
        <v>3598</v>
      </c>
      <c r="T60" s="27">
        <v>3.1</v>
      </c>
      <c r="U60" s="27">
        <v>368</v>
      </c>
      <c r="V60" s="27">
        <f t="shared" si="2"/>
        <v>1.7</v>
      </c>
      <c r="W60" s="27">
        <v>96</v>
      </c>
      <c r="X60" s="27">
        <v>0.9</v>
      </c>
      <c r="Y60" s="27">
        <v>225</v>
      </c>
      <c r="Z60" s="27">
        <v>2.5</v>
      </c>
    </row>
    <row r="61" spans="1:26" ht="57" thickBot="1">
      <c r="A61" s="61" t="s">
        <v>78</v>
      </c>
      <c r="B61" s="55">
        <v>237</v>
      </c>
      <c r="C61" s="55">
        <v>338</v>
      </c>
      <c r="D61" s="55">
        <v>372</v>
      </c>
      <c r="E61" s="55">
        <v>355</v>
      </c>
      <c r="F61" s="55">
        <v>376</v>
      </c>
      <c r="G61" s="55">
        <v>313</v>
      </c>
      <c r="H61" s="55">
        <v>3.5</v>
      </c>
      <c r="I61" s="55">
        <v>4.9000000000000004</v>
      </c>
      <c r="J61" s="55">
        <v>5.4</v>
      </c>
      <c r="K61" s="55">
        <v>5.0999999999999996</v>
      </c>
      <c r="L61" s="55">
        <v>5.4</v>
      </c>
      <c r="M61" s="55">
        <v>4.5</v>
      </c>
      <c r="O61" s="29">
        <v>2005</v>
      </c>
      <c r="P61" s="30" t="s">
        <v>44</v>
      </c>
      <c r="Q61" s="31">
        <v>4044</v>
      </c>
      <c r="R61" s="31">
        <v>2.9</v>
      </c>
      <c r="S61" s="31">
        <v>3692</v>
      </c>
      <c r="T61" s="31">
        <v>3.2</v>
      </c>
      <c r="U61" s="31">
        <v>352</v>
      </c>
      <c r="V61" s="31">
        <f t="shared" si="2"/>
        <v>1.6</v>
      </c>
      <c r="W61" s="31">
        <v>111</v>
      </c>
      <c r="X61" s="31">
        <v>1.1000000000000001</v>
      </c>
      <c r="Y61" s="31">
        <v>199</v>
      </c>
      <c r="Z61" s="31">
        <v>2.2000000000000002</v>
      </c>
    </row>
    <row r="62" spans="1:26" ht="84.95" thickBot="1">
      <c r="A62" s="62" t="s">
        <v>79</v>
      </c>
      <c r="B62" s="59">
        <v>73</v>
      </c>
      <c r="C62" s="59">
        <v>107</v>
      </c>
      <c r="D62" s="59">
        <v>119</v>
      </c>
      <c r="E62" s="59">
        <v>115</v>
      </c>
      <c r="F62" s="59">
        <v>126</v>
      </c>
      <c r="G62" s="59">
        <v>137</v>
      </c>
      <c r="H62" s="59">
        <v>3.2</v>
      </c>
      <c r="I62" s="59">
        <v>4.5</v>
      </c>
      <c r="J62" s="59">
        <v>4.9000000000000004</v>
      </c>
      <c r="K62" s="59">
        <v>4.8</v>
      </c>
      <c r="L62" s="59">
        <v>5.2</v>
      </c>
      <c r="M62" s="59">
        <v>5.5</v>
      </c>
      <c r="O62" s="25">
        <v>2005</v>
      </c>
      <c r="P62" s="26" t="s">
        <v>45</v>
      </c>
      <c r="Q62" s="27">
        <v>4159</v>
      </c>
      <c r="R62" s="27">
        <v>3</v>
      </c>
      <c r="S62" s="27">
        <v>3805</v>
      </c>
      <c r="T62" s="27">
        <v>3.3</v>
      </c>
      <c r="U62" s="27">
        <v>353</v>
      </c>
      <c r="V62" s="27">
        <f t="shared" si="2"/>
        <v>1.6</v>
      </c>
      <c r="W62" s="27">
        <v>113</v>
      </c>
      <c r="X62" s="27">
        <v>1.1000000000000001</v>
      </c>
      <c r="Y62" s="27">
        <v>200</v>
      </c>
      <c r="Z62" s="27">
        <v>2.2000000000000002</v>
      </c>
    </row>
    <row r="63" spans="1:26" ht="57" thickBot="1">
      <c r="A63" s="60" t="s">
        <v>80</v>
      </c>
      <c r="B63" s="54">
        <v>1497</v>
      </c>
      <c r="C63" s="54">
        <v>2043</v>
      </c>
      <c r="D63" s="54">
        <v>1904</v>
      </c>
      <c r="E63" s="54">
        <v>2021</v>
      </c>
      <c r="F63" s="54">
        <v>2078</v>
      </c>
      <c r="G63" s="54">
        <v>2088</v>
      </c>
      <c r="H63" s="55">
        <v>6.7</v>
      </c>
      <c r="I63" s="55">
        <v>8.6</v>
      </c>
      <c r="J63" s="55">
        <v>8.1</v>
      </c>
      <c r="K63" s="55">
        <v>8.5</v>
      </c>
      <c r="L63" s="55">
        <v>8.6999999999999993</v>
      </c>
      <c r="M63" s="55">
        <v>8.6999999999999993</v>
      </c>
      <c r="O63" s="29">
        <v>2005</v>
      </c>
      <c r="P63" s="30" t="s">
        <v>46</v>
      </c>
      <c r="Q63" s="31">
        <v>3797</v>
      </c>
      <c r="R63" s="31">
        <v>2.8</v>
      </c>
      <c r="S63" s="31">
        <v>3448</v>
      </c>
      <c r="T63" s="31">
        <v>3</v>
      </c>
      <c r="U63" s="31">
        <v>349</v>
      </c>
      <c r="V63" s="31">
        <f t="shared" si="2"/>
        <v>1.6</v>
      </c>
      <c r="W63" s="31">
        <v>98</v>
      </c>
      <c r="X63" s="31">
        <v>1</v>
      </c>
      <c r="Y63" s="31">
        <v>207</v>
      </c>
      <c r="Z63" s="31">
        <v>2.2999999999999998</v>
      </c>
    </row>
    <row r="64" spans="1:26" ht="57" thickBot="1">
      <c r="A64" s="58" t="s">
        <v>81</v>
      </c>
      <c r="B64" s="63">
        <v>1617</v>
      </c>
      <c r="C64" s="63">
        <v>2097</v>
      </c>
      <c r="D64" s="63">
        <v>2125</v>
      </c>
      <c r="E64" s="63">
        <v>2187</v>
      </c>
      <c r="F64" s="63">
        <v>2146</v>
      </c>
      <c r="G64" s="63">
        <v>2226</v>
      </c>
      <c r="H64" s="59">
        <v>6.4</v>
      </c>
      <c r="I64" s="59">
        <v>8.1</v>
      </c>
      <c r="J64" s="59">
        <v>8.1999999999999993</v>
      </c>
      <c r="K64" s="59">
        <v>8.4</v>
      </c>
      <c r="L64" s="59">
        <v>8.1999999999999993</v>
      </c>
      <c r="M64" s="59">
        <v>8.5</v>
      </c>
      <c r="O64" s="25">
        <v>2005</v>
      </c>
      <c r="P64" s="26" t="s">
        <v>47</v>
      </c>
      <c r="Q64" s="27">
        <v>4062</v>
      </c>
      <c r="R64" s="27">
        <v>2.9</v>
      </c>
      <c r="S64" s="27">
        <v>3705</v>
      </c>
      <c r="T64" s="27">
        <v>3.2</v>
      </c>
      <c r="U64" s="27">
        <v>357</v>
      </c>
      <c r="V64" s="27">
        <f t="shared" si="2"/>
        <v>1.6</v>
      </c>
      <c r="W64" s="27">
        <v>103</v>
      </c>
      <c r="X64" s="27">
        <v>1</v>
      </c>
      <c r="Y64" s="27">
        <v>212</v>
      </c>
      <c r="Z64" s="27">
        <v>2.2999999999999998</v>
      </c>
    </row>
    <row r="65" spans="1:26" ht="57" thickBot="1">
      <c r="A65" s="61" t="s">
        <v>82</v>
      </c>
      <c r="B65" s="55">
        <v>117</v>
      </c>
      <c r="C65" s="55">
        <v>192</v>
      </c>
      <c r="D65" s="55">
        <v>205</v>
      </c>
      <c r="E65" s="55">
        <v>217</v>
      </c>
      <c r="F65" s="55">
        <v>178</v>
      </c>
      <c r="G65" s="55">
        <v>204</v>
      </c>
      <c r="H65" s="55">
        <v>3.3</v>
      </c>
      <c r="I65" s="55">
        <v>5</v>
      </c>
      <c r="J65" s="55">
        <v>5.3</v>
      </c>
      <c r="K65" s="55">
        <v>5.5</v>
      </c>
      <c r="L65" s="55">
        <v>4.5999999999999996</v>
      </c>
      <c r="M65" s="55">
        <v>5.2</v>
      </c>
      <c r="O65" s="29">
        <v>2005</v>
      </c>
      <c r="P65" s="30" t="s">
        <v>48</v>
      </c>
      <c r="Q65" s="31">
        <v>4256</v>
      </c>
      <c r="R65" s="31">
        <v>3.1</v>
      </c>
      <c r="S65" s="31">
        <v>3864</v>
      </c>
      <c r="T65" s="31">
        <v>3.3</v>
      </c>
      <c r="U65" s="31">
        <v>392</v>
      </c>
      <c r="V65" s="31">
        <f t="shared" si="2"/>
        <v>1.8</v>
      </c>
      <c r="W65" s="31">
        <v>152</v>
      </c>
      <c r="X65" s="31">
        <v>1.5</v>
      </c>
      <c r="Y65" s="31">
        <v>192</v>
      </c>
      <c r="Z65" s="31">
        <v>2.1</v>
      </c>
    </row>
    <row r="66" spans="1:26" ht="84.95" thickBot="1">
      <c r="A66" s="62" t="s">
        <v>83</v>
      </c>
      <c r="B66" s="63">
        <v>1500</v>
      </c>
      <c r="C66" s="63">
        <v>1905</v>
      </c>
      <c r="D66" s="63">
        <v>1920</v>
      </c>
      <c r="E66" s="63">
        <v>1970</v>
      </c>
      <c r="F66" s="63">
        <v>1968</v>
      </c>
      <c r="G66" s="63">
        <v>2022</v>
      </c>
      <c r="H66" s="59">
        <v>7</v>
      </c>
      <c r="I66" s="59">
        <v>8.6</v>
      </c>
      <c r="J66" s="59">
        <v>8.6999999999999993</v>
      </c>
      <c r="K66" s="59">
        <v>8.9</v>
      </c>
      <c r="L66" s="59">
        <v>8.9</v>
      </c>
      <c r="M66" s="59">
        <v>9</v>
      </c>
      <c r="O66" s="25">
        <v>2005</v>
      </c>
      <c r="P66" s="26" t="s">
        <v>49</v>
      </c>
      <c r="Q66" s="27">
        <v>4142</v>
      </c>
      <c r="R66" s="27">
        <v>3</v>
      </c>
      <c r="S66" s="27">
        <v>3757</v>
      </c>
      <c r="T66" s="27">
        <v>3.2</v>
      </c>
      <c r="U66" s="27">
        <v>384</v>
      </c>
      <c r="V66" s="27">
        <f t="shared" si="2"/>
        <v>1.7</v>
      </c>
      <c r="W66" s="27">
        <v>114</v>
      </c>
      <c r="X66" s="27">
        <v>1.1000000000000001</v>
      </c>
      <c r="Y66" s="27">
        <v>214</v>
      </c>
      <c r="Z66" s="27">
        <v>2.2999999999999998</v>
      </c>
    </row>
    <row r="67" spans="1:26" ht="57" thickBot="1">
      <c r="A67" s="60" t="s">
        <v>84</v>
      </c>
      <c r="B67" s="55">
        <v>986</v>
      </c>
      <c r="C67" s="54">
        <v>1632</v>
      </c>
      <c r="D67" s="54">
        <v>1666</v>
      </c>
      <c r="E67" s="54">
        <v>1990</v>
      </c>
      <c r="F67" s="54">
        <v>1698</v>
      </c>
      <c r="G67" s="54">
        <v>1705</v>
      </c>
      <c r="H67" s="55">
        <v>6.9</v>
      </c>
      <c r="I67" s="55">
        <v>10</v>
      </c>
      <c r="J67" s="55">
        <v>10</v>
      </c>
      <c r="K67" s="55">
        <v>11.7</v>
      </c>
      <c r="L67" s="55">
        <v>10</v>
      </c>
      <c r="M67" s="55">
        <v>9.9</v>
      </c>
      <c r="O67" s="29">
        <v>2005</v>
      </c>
      <c r="P67" s="30" t="s">
        <v>50</v>
      </c>
      <c r="Q67" s="31">
        <v>4352</v>
      </c>
      <c r="R67" s="31">
        <v>3.1</v>
      </c>
      <c r="S67" s="31">
        <v>3952</v>
      </c>
      <c r="T67" s="31">
        <v>3.4</v>
      </c>
      <c r="U67" s="31">
        <v>399</v>
      </c>
      <c r="V67" s="31">
        <f t="shared" si="2"/>
        <v>1.8</v>
      </c>
      <c r="W67" s="31">
        <v>118</v>
      </c>
      <c r="X67" s="31">
        <v>1.2</v>
      </c>
      <c r="Y67" s="31">
        <v>227</v>
      </c>
      <c r="Z67" s="31">
        <v>2.5</v>
      </c>
    </row>
    <row r="68" spans="1:26" ht="84.95" thickBot="1">
      <c r="A68" s="62" t="s">
        <v>85</v>
      </c>
      <c r="B68" s="59">
        <v>156</v>
      </c>
      <c r="C68" s="59">
        <v>184</v>
      </c>
      <c r="D68" s="59">
        <v>196</v>
      </c>
      <c r="E68" s="59">
        <v>205</v>
      </c>
      <c r="F68" s="59">
        <v>175</v>
      </c>
      <c r="G68" s="59">
        <v>207</v>
      </c>
      <c r="H68" s="59">
        <v>8</v>
      </c>
      <c r="I68" s="59">
        <v>8</v>
      </c>
      <c r="J68" s="59">
        <v>8.3000000000000007</v>
      </c>
      <c r="K68" s="59">
        <v>8.6</v>
      </c>
      <c r="L68" s="59">
        <v>7.3</v>
      </c>
      <c r="M68" s="59">
        <v>8.5</v>
      </c>
      <c r="O68" s="25">
        <v>2005</v>
      </c>
      <c r="P68" s="26" t="s">
        <v>51</v>
      </c>
      <c r="Q68" s="27">
        <v>4184</v>
      </c>
      <c r="R68" s="27">
        <v>3</v>
      </c>
      <c r="S68" s="27">
        <v>3818</v>
      </c>
      <c r="T68" s="27">
        <v>3.3</v>
      </c>
      <c r="U68" s="27">
        <v>365</v>
      </c>
      <c r="V68" s="27">
        <f t="shared" si="2"/>
        <v>1.6</v>
      </c>
      <c r="W68" s="27">
        <v>107</v>
      </c>
      <c r="X68" s="27">
        <v>1</v>
      </c>
      <c r="Y68" s="27">
        <v>214</v>
      </c>
      <c r="Z68" s="27">
        <v>2.2999999999999998</v>
      </c>
    </row>
    <row r="69" spans="1:26" ht="84.95" thickBot="1">
      <c r="A69" s="61" t="s">
        <v>86</v>
      </c>
      <c r="B69" s="55">
        <v>830</v>
      </c>
      <c r="C69" s="54">
        <v>1448</v>
      </c>
      <c r="D69" s="54">
        <v>1470</v>
      </c>
      <c r="E69" s="54">
        <v>1785</v>
      </c>
      <c r="F69" s="54">
        <v>1523</v>
      </c>
      <c r="G69" s="54">
        <v>1498</v>
      </c>
      <c r="H69" s="55">
        <v>6.7</v>
      </c>
      <c r="I69" s="55">
        <v>10.3</v>
      </c>
      <c r="J69" s="55">
        <v>10.3</v>
      </c>
      <c r="K69" s="55">
        <v>12.2</v>
      </c>
      <c r="L69" s="55">
        <v>10.4</v>
      </c>
      <c r="M69" s="55">
        <v>10.199999999999999</v>
      </c>
      <c r="O69" s="29">
        <v>2005</v>
      </c>
      <c r="P69" s="30" t="s">
        <v>52</v>
      </c>
      <c r="Q69" s="31">
        <v>4248</v>
      </c>
      <c r="R69" s="31">
        <v>3.1</v>
      </c>
      <c r="S69" s="31">
        <v>3881</v>
      </c>
      <c r="T69" s="31">
        <v>3.3</v>
      </c>
      <c r="U69" s="31">
        <v>368</v>
      </c>
      <c r="V69" s="31">
        <f t="shared" si="2"/>
        <v>1.7</v>
      </c>
      <c r="W69" s="31">
        <v>122</v>
      </c>
      <c r="X69" s="31">
        <v>1.2</v>
      </c>
      <c r="Y69" s="31">
        <v>204</v>
      </c>
      <c r="Z69" s="31">
        <v>2.2000000000000002</v>
      </c>
    </row>
    <row r="70" spans="1:26" ht="29.1" thickBot="1">
      <c r="A70" s="58" t="s">
        <v>87</v>
      </c>
      <c r="B70" s="59">
        <v>281</v>
      </c>
      <c r="C70" s="59">
        <v>451</v>
      </c>
      <c r="D70" s="59">
        <v>435</v>
      </c>
      <c r="E70" s="59">
        <v>362</v>
      </c>
      <c r="F70" s="59">
        <v>483</v>
      </c>
      <c r="G70" s="59">
        <v>422</v>
      </c>
      <c r="H70" s="59">
        <v>5</v>
      </c>
      <c r="I70" s="59">
        <v>7.5</v>
      </c>
      <c r="J70" s="59">
        <v>7.2</v>
      </c>
      <c r="K70" s="59">
        <v>6.1</v>
      </c>
      <c r="L70" s="59">
        <v>7.9</v>
      </c>
      <c r="M70" s="59">
        <v>7</v>
      </c>
      <c r="O70" s="25">
        <v>2005</v>
      </c>
      <c r="P70" s="26" t="s">
        <v>41</v>
      </c>
      <c r="Q70" s="27">
        <v>4282</v>
      </c>
      <c r="R70" s="27">
        <v>3.1</v>
      </c>
      <c r="S70" s="27">
        <v>3847</v>
      </c>
      <c r="T70" s="27">
        <v>3.3</v>
      </c>
      <c r="U70" s="27">
        <v>435</v>
      </c>
      <c r="V70" s="27">
        <f t="shared" si="2"/>
        <v>1.9</v>
      </c>
      <c r="W70" s="27">
        <v>150</v>
      </c>
      <c r="X70" s="27">
        <v>1.4</v>
      </c>
      <c r="Y70" s="27">
        <v>235</v>
      </c>
      <c r="Z70" s="27">
        <v>2.6</v>
      </c>
    </row>
    <row r="71" spans="1:26" ht="29.1" thickBot="1">
      <c r="A71" s="57" t="s">
        <v>88</v>
      </c>
      <c r="B71" s="55">
        <v>732</v>
      </c>
      <c r="C71" s="55">
        <v>935</v>
      </c>
      <c r="D71" s="55">
        <v>987</v>
      </c>
      <c r="E71" s="54">
        <v>1105</v>
      </c>
      <c r="F71" s="54">
        <v>1048</v>
      </c>
      <c r="G71" s="54">
        <v>1081</v>
      </c>
      <c r="H71" s="55">
        <v>3.2</v>
      </c>
      <c r="I71" s="55">
        <v>4.0999999999999996</v>
      </c>
      <c r="J71" s="55">
        <v>4.3</v>
      </c>
      <c r="K71" s="55">
        <v>4.8</v>
      </c>
      <c r="L71" s="55">
        <v>4.5</v>
      </c>
      <c r="M71" s="55">
        <v>4.5999999999999996</v>
      </c>
      <c r="O71" s="29">
        <v>2006</v>
      </c>
      <c r="P71" s="30" t="s">
        <v>42</v>
      </c>
      <c r="Q71" s="31">
        <v>4397</v>
      </c>
      <c r="R71" s="31">
        <v>3.1</v>
      </c>
      <c r="S71" s="31">
        <v>4001</v>
      </c>
      <c r="T71" s="31">
        <v>3.4</v>
      </c>
      <c r="U71" s="31">
        <v>397</v>
      </c>
      <c r="V71" s="31">
        <f t="shared" si="2"/>
        <v>1.8</v>
      </c>
      <c r="W71" s="31">
        <v>125</v>
      </c>
      <c r="X71" s="31">
        <v>1.2</v>
      </c>
      <c r="Y71" s="31">
        <v>224</v>
      </c>
      <c r="Z71" s="31">
        <v>2.4</v>
      </c>
    </row>
    <row r="72" spans="1:26" ht="15.95" thickBot="1">
      <c r="A72" s="58" t="s">
        <v>89</v>
      </c>
      <c r="B72" s="59">
        <v>105</v>
      </c>
      <c r="C72" s="59">
        <v>127</v>
      </c>
      <c r="D72" s="59">
        <v>151</v>
      </c>
      <c r="E72" s="59">
        <v>167</v>
      </c>
      <c r="F72" s="59">
        <v>125</v>
      </c>
      <c r="G72" s="59">
        <v>148</v>
      </c>
      <c r="H72" s="59">
        <v>3.5</v>
      </c>
      <c r="I72" s="59">
        <v>4.2</v>
      </c>
      <c r="J72" s="59">
        <v>5</v>
      </c>
      <c r="K72" s="59">
        <v>5.5</v>
      </c>
      <c r="L72" s="59">
        <v>4.2</v>
      </c>
      <c r="M72" s="59">
        <v>4.9000000000000004</v>
      </c>
      <c r="O72" s="25">
        <v>2006</v>
      </c>
      <c r="P72" s="26" t="s">
        <v>43</v>
      </c>
      <c r="Q72" s="27">
        <v>4325</v>
      </c>
      <c r="R72" s="27">
        <v>3.1</v>
      </c>
      <c r="S72" s="27">
        <v>3948</v>
      </c>
      <c r="T72" s="27">
        <v>3.4</v>
      </c>
      <c r="U72" s="27">
        <v>376</v>
      </c>
      <c r="V72" s="27">
        <f t="shared" si="2"/>
        <v>1.7</v>
      </c>
      <c r="W72" s="27">
        <v>127</v>
      </c>
      <c r="X72" s="27">
        <v>1.2</v>
      </c>
      <c r="Y72" s="27">
        <v>204</v>
      </c>
      <c r="Z72" s="27">
        <v>2.2000000000000002</v>
      </c>
    </row>
    <row r="73" spans="1:26" ht="29.1" thickBot="1">
      <c r="A73" s="60" t="s">
        <v>90</v>
      </c>
      <c r="B73" s="55">
        <v>626</v>
      </c>
      <c r="C73" s="55">
        <v>808</v>
      </c>
      <c r="D73" s="55">
        <v>836</v>
      </c>
      <c r="E73" s="55">
        <v>938</v>
      </c>
      <c r="F73" s="55">
        <v>924</v>
      </c>
      <c r="G73" s="55">
        <v>933</v>
      </c>
      <c r="H73" s="55">
        <v>3.2</v>
      </c>
      <c r="I73" s="55">
        <v>4</v>
      </c>
      <c r="J73" s="55">
        <v>4.2</v>
      </c>
      <c r="K73" s="55">
        <v>4.5999999999999996</v>
      </c>
      <c r="L73" s="55">
        <v>4.5999999999999996</v>
      </c>
      <c r="M73" s="55">
        <v>4.5999999999999996</v>
      </c>
      <c r="O73" s="29">
        <v>2006</v>
      </c>
      <c r="P73" s="30" t="s">
        <v>44</v>
      </c>
      <c r="Q73" s="31">
        <v>4732</v>
      </c>
      <c r="R73" s="31">
        <v>3.4</v>
      </c>
      <c r="S73" s="31">
        <v>4313</v>
      </c>
      <c r="T73" s="31">
        <v>3.6</v>
      </c>
      <c r="U73" s="31">
        <v>419</v>
      </c>
      <c r="V73" s="31">
        <f t="shared" si="2"/>
        <v>1.9</v>
      </c>
      <c r="W73" s="31">
        <v>139</v>
      </c>
      <c r="X73" s="31">
        <v>1.3</v>
      </c>
      <c r="Y73" s="31">
        <v>240</v>
      </c>
      <c r="Z73" s="31">
        <v>2.6</v>
      </c>
    </row>
    <row r="74" spans="1:26" ht="71.099999999999994" thickBot="1">
      <c r="A74" s="62" t="s">
        <v>91</v>
      </c>
      <c r="B74" s="59">
        <v>223</v>
      </c>
      <c r="C74" s="59">
        <v>313</v>
      </c>
      <c r="D74" s="59">
        <v>329</v>
      </c>
      <c r="E74" s="59">
        <v>361</v>
      </c>
      <c r="F74" s="59">
        <v>373</v>
      </c>
      <c r="G74" s="59">
        <v>386</v>
      </c>
      <c r="H74" s="59">
        <v>2.2000000000000002</v>
      </c>
      <c r="I74" s="59">
        <v>3</v>
      </c>
      <c r="J74" s="59">
        <v>3.1</v>
      </c>
      <c r="K74" s="59">
        <v>3.4</v>
      </c>
      <c r="L74" s="59">
        <v>3.5</v>
      </c>
      <c r="M74" s="59">
        <v>3.6</v>
      </c>
      <c r="O74" s="25">
        <v>2006</v>
      </c>
      <c r="P74" s="26" t="s">
        <v>45</v>
      </c>
      <c r="Q74" s="27">
        <v>4790</v>
      </c>
      <c r="R74" s="27">
        <v>3.4</v>
      </c>
      <c r="S74" s="27">
        <v>4368</v>
      </c>
      <c r="T74" s="27">
        <v>3.7</v>
      </c>
      <c r="U74" s="27">
        <v>422</v>
      </c>
      <c r="V74" s="27">
        <f t="shared" si="2"/>
        <v>1.9</v>
      </c>
      <c r="W74" s="27">
        <v>138</v>
      </c>
      <c r="X74" s="27">
        <v>1.3</v>
      </c>
      <c r="Y74" s="27">
        <v>236</v>
      </c>
      <c r="Z74" s="27">
        <v>2.6</v>
      </c>
    </row>
    <row r="75" spans="1:26" ht="99" thickBot="1">
      <c r="A75" s="61" t="s">
        <v>92</v>
      </c>
      <c r="B75" s="55">
        <v>404</v>
      </c>
      <c r="C75" s="55">
        <v>496</v>
      </c>
      <c r="D75" s="55">
        <v>507</v>
      </c>
      <c r="E75" s="55">
        <v>577</v>
      </c>
      <c r="F75" s="55">
        <v>551</v>
      </c>
      <c r="G75" s="55">
        <v>547</v>
      </c>
      <c r="H75" s="55">
        <v>4.3</v>
      </c>
      <c r="I75" s="55">
        <v>5.2</v>
      </c>
      <c r="J75" s="55">
        <v>5.3</v>
      </c>
      <c r="K75" s="55">
        <v>6</v>
      </c>
      <c r="L75" s="55">
        <v>5.8</v>
      </c>
      <c r="M75" s="55">
        <v>5.7</v>
      </c>
      <c r="O75" s="29">
        <v>2006</v>
      </c>
      <c r="P75" s="30" t="s">
        <v>46</v>
      </c>
      <c r="Q75" s="31">
        <v>4463</v>
      </c>
      <c r="R75" s="31">
        <v>3.2</v>
      </c>
      <c r="S75" s="31">
        <v>4034</v>
      </c>
      <c r="T75" s="31">
        <v>3.4</v>
      </c>
      <c r="U75" s="31">
        <v>429</v>
      </c>
      <c r="V75" s="31">
        <f t="shared" si="2"/>
        <v>1.9</v>
      </c>
      <c r="W75" s="31">
        <v>124</v>
      </c>
      <c r="X75" s="31">
        <v>1.2</v>
      </c>
      <c r="Y75" s="31">
        <v>257</v>
      </c>
      <c r="Z75" s="31">
        <v>2.8</v>
      </c>
    </row>
    <row r="76" spans="1:26" ht="15.95" thickBot="1">
      <c r="A76" s="140"/>
      <c r="B76" s="141"/>
      <c r="C76" s="141"/>
      <c r="D76" s="141"/>
      <c r="E76" s="141"/>
      <c r="F76" s="141"/>
      <c r="G76" s="141"/>
      <c r="H76" s="141"/>
      <c r="I76" s="141"/>
      <c r="J76" s="141"/>
      <c r="K76" s="141"/>
      <c r="L76" s="141"/>
      <c r="M76" s="142"/>
      <c r="O76" s="25">
        <v>2006</v>
      </c>
      <c r="P76" s="26" t="s">
        <v>47</v>
      </c>
      <c r="Q76" s="27">
        <v>4614</v>
      </c>
      <c r="R76" s="27">
        <v>3.3</v>
      </c>
      <c r="S76" s="27">
        <v>4201</v>
      </c>
      <c r="T76" s="27">
        <v>3.5</v>
      </c>
      <c r="U76" s="27">
        <v>413</v>
      </c>
      <c r="V76" s="27">
        <f t="shared" si="2"/>
        <v>1.8</v>
      </c>
      <c r="W76" s="27">
        <v>135</v>
      </c>
      <c r="X76" s="27">
        <v>1.3</v>
      </c>
      <c r="Y76" s="27">
        <v>233</v>
      </c>
      <c r="Z76" s="27">
        <v>2.5</v>
      </c>
    </row>
    <row r="77" spans="1:26" ht="17.100000000000001" thickBot="1">
      <c r="A77" s="64" t="s">
        <v>93</v>
      </c>
      <c r="B77" s="143"/>
      <c r="C77" s="144"/>
      <c r="D77" s="144"/>
      <c r="E77" s="144"/>
      <c r="F77" s="144"/>
      <c r="G77" s="144"/>
      <c r="H77" s="144"/>
      <c r="I77" s="144"/>
      <c r="J77" s="144"/>
      <c r="K77" s="144"/>
      <c r="L77" s="144"/>
      <c r="M77" s="145"/>
      <c r="O77" s="29">
        <v>2006</v>
      </c>
      <c r="P77" s="30" t="s">
        <v>48</v>
      </c>
      <c r="Q77" s="31">
        <v>4394</v>
      </c>
      <c r="R77" s="31">
        <v>3.1</v>
      </c>
      <c r="S77" s="31">
        <v>3907</v>
      </c>
      <c r="T77" s="31">
        <v>3.3</v>
      </c>
      <c r="U77" s="31">
        <v>488</v>
      </c>
      <c r="V77" s="31">
        <f t="shared" si="2"/>
        <v>2.2000000000000002</v>
      </c>
      <c r="W77" s="31">
        <v>164</v>
      </c>
      <c r="X77" s="31">
        <v>1.6</v>
      </c>
      <c r="Y77" s="31">
        <v>272</v>
      </c>
      <c r="Z77" s="31">
        <v>2.9</v>
      </c>
    </row>
    <row r="78" spans="1:26" ht="15.95" thickBot="1">
      <c r="A78" s="65" t="s">
        <v>94</v>
      </c>
      <c r="B78" s="63">
        <v>1297</v>
      </c>
      <c r="C78" s="63">
        <v>1777</v>
      </c>
      <c r="D78" s="63">
        <v>1880</v>
      </c>
      <c r="E78" s="63">
        <v>1923</v>
      </c>
      <c r="F78" s="63">
        <v>1952</v>
      </c>
      <c r="G78" s="63">
        <v>1862</v>
      </c>
      <c r="H78" s="59">
        <v>4.8</v>
      </c>
      <c r="I78" s="59">
        <v>6.3</v>
      </c>
      <c r="J78" s="59">
        <v>6.6</v>
      </c>
      <c r="K78" s="59">
        <v>6.8</v>
      </c>
      <c r="L78" s="59">
        <v>6.8</v>
      </c>
      <c r="M78" s="59">
        <v>6.5</v>
      </c>
      <c r="O78" s="25">
        <v>2006</v>
      </c>
      <c r="P78" s="26" t="s">
        <v>49</v>
      </c>
      <c r="Q78" s="27">
        <v>4710</v>
      </c>
      <c r="R78" s="27">
        <v>3.3</v>
      </c>
      <c r="S78" s="27">
        <v>4277</v>
      </c>
      <c r="T78" s="27">
        <v>3.6</v>
      </c>
      <c r="U78" s="27">
        <v>432</v>
      </c>
      <c r="V78" s="27">
        <f t="shared" si="2"/>
        <v>1.9</v>
      </c>
      <c r="W78" s="27">
        <v>147</v>
      </c>
      <c r="X78" s="27">
        <v>1.4</v>
      </c>
      <c r="Y78" s="27">
        <v>247</v>
      </c>
      <c r="Z78" s="27">
        <v>2.7</v>
      </c>
    </row>
    <row r="79" spans="1:26" ht="15.95" thickBot="1">
      <c r="A79" s="57" t="s">
        <v>95</v>
      </c>
      <c r="B79" s="54">
        <v>3160</v>
      </c>
      <c r="C79" s="54">
        <v>4269</v>
      </c>
      <c r="D79" s="54">
        <v>4137</v>
      </c>
      <c r="E79" s="54">
        <v>4330</v>
      </c>
      <c r="F79" s="54">
        <v>4237</v>
      </c>
      <c r="G79" s="54">
        <v>4311</v>
      </c>
      <c r="H79" s="55">
        <v>5.6</v>
      </c>
      <c r="I79" s="55">
        <v>7.2</v>
      </c>
      <c r="J79" s="55">
        <v>7</v>
      </c>
      <c r="K79" s="55">
        <v>7.2</v>
      </c>
      <c r="L79" s="55">
        <v>7.1</v>
      </c>
      <c r="M79" s="55">
        <v>7.1</v>
      </c>
      <c r="O79" s="29">
        <v>2006</v>
      </c>
      <c r="P79" s="30" t="s">
        <v>50</v>
      </c>
      <c r="Q79" s="31">
        <v>4737</v>
      </c>
      <c r="R79" s="31">
        <v>3.3</v>
      </c>
      <c r="S79" s="31">
        <v>4264</v>
      </c>
      <c r="T79" s="31">
        <v>3.6</v>
      </c>
      <c r="U79" s="31">
        <v>473</v>
      </c>
      <c r="V79" s="31">
        <f t="shared" si="2"/>
        <v>2.1</v>
      </c>
      <c r="W79" s="31">
        <v>159</v>
      </c>
      <c r="X79" s="31">
        <v>1.5</v>
      </c>
      <c r="Y79" s="31">
        <v>279</v>
      </c>
      <c r="Z79" s="31">
        <v>3</v>
      </c>
    </row>
    <row r="80" spans="1:26" ht="15.95" thickBot="1">
      <c r="A80" s="65" t="s">
        <v>96</v>
      </c>
      <c r="B80" s="63">
        <v>1661</v>
      </c>
      <c r="C80" s="63">
        <v>2515</v>
      </c>
      <c r="D80" s="63">
        <v>2410</v>
      </c>
      <c r="E80" s="63">
        <v>2530</v>
      </c>
      <c r="F80" s="63">
        <v>2587</v>
      </c>
      <c r="G80" s="63">
        <v>2413</v>
      </c>
      <c r="H80" s="59">
        <v>5.0999999999999996</v>
      </c>
      <c r="I80" s="59">
        <v>7.3</v>
      </c>
      <c r="J80" s="59">
        <v>7</v>
      </c>
      <c r="K80" s="59">
        <v>7.3</v>
      </c>
      <c r="L80" s="59">
        <v>7.4</v>
      </c>
      <c r="M80" s="59">
        <v>6.9</v>
      </c>
      <c r="O80" s="25">
        <v>2006</v>
      </c>
      <c r="P80" s="26" t="s">
        <v>51</v>
      </c>
      <c r="Q80" s="27">
        <v>4591</v>
      </c>
      <c r="R80" s="27">
        <v>3.2</v>
      </c>
      <c r="S80" s="27">
        <v>4185</v>
      </c>
      <c r="T80" s="27">
        <v>3.5</v>
      </c>
      <c r="U80" s="27">
        <v>407</v>
      </c>
      <c r="V80" s="27">
        <f t="shared" si="2"/>
        <v>1.8</v>
      </c>
      <c r="W80" s="27">
        <v>110</v>
      </c>
      <c r="X80" s="27">
        <v>1.1000000000000001</v>
      </c>
      <c r="Y80" s="27">
        <v>262</v>
      </c>
      <c r="Z80" s="27">
        <v>2.8</v>
      </c>
    </row>
    <row r="81" spans="1:26" ht="15.95" thickBot="1">
      <c r="A81" s="57" t="s">
        <v>97</v>
      </c>
      <c r="B81" s="54">
        <v>1742</v>
      </c>
      <c r="C81" s="54">
        <v>2533</v>
      </c>
      <c r="D81" s="54">
        <v>2495</v>
      </c>
      <c r="E81" s="54">
        <v>2664</v>
      </c>
      <c r="F81" s="54">
        <v>2507</v>
      </c>
      <c r="G81" s="54">
        <v>2679</v>
      </c>
      <c r="H81" s="55">
        <v>4.9000000000000004</v>
      </c>
      <c r="I81" s="55">
        <v>6.8</v>
      </c>
      <c r="J81" s="55">
        <v>6.7</v>
      </c>
      <c r="K81" s="55">
        <v>7.1</v>
      </c>
      <c r="L81" s="55">
        <v>6.7</v>
      </c>
      <c r="M81" s="55">
        <v>7.1</v>
      </c>
      <c r="O81" s="29">
        <v>2006</v>
      </c>
      <c r="P81" s="30" t="s">
        <v>52</v>
      </c>
      <c r="Q81" s="31">
        <v>4645</v>
      </c>
      <c r="R81" s="31">
        <v>3.3</v>
      </c>
      <c r="S81" s="31">
        <v>4207</v>
      </c>
      <c r="T81" s="31">
        <v>3.5</v>
      </c>
      <c r="U81" s="31">
        <v>438</v>
      </c>
      <c r="V81" s="31">
        <f t="shared" si="2"/>
        <v>1.9</v>
      </c>
      <c r="W81" s="31">
        <v>138</v>
      </c>
      <c r="X81" s="31">
        <v>1.3</v>
      </c>
      <c r="Y81" s="31">
        <v>264</v>
      </c>
      <c r="Z81" s="31">
        <v>2.8</v>
      </c>
    </row>
    <row r="82" spans="1:26" ht="15.95" thickBot="1">
      <c r="A82" s="146" t="s">
        <v>98</v>
      </c>
      <c r="B82" s="147"/>
      <c r="C82" s="147"/>
      <c r="D82" s="147"/>
      <c r="E82" s="147"/>
      <c r="F82" s="147"/>
      <c r="G82" s="147"/>
      <c r="H82" s="147"/>
      <c r="I82" s="147"/>
      <c r="J82" s="147"/>
      <c r="K82" s="147"/>
      <c r="L82" s="147"/>
      <c r="M82" s="148"/>
      <c r="O82" s="25">
        <v>2006</v>
      </c>
      <c r="P82" s="26" t="s">
        <v>41</v>
      </c>
      <c r="Q82" s="27">
        <v>4620</v>
      </c>
      <c r="R82" s="27">
        <v>3.3</v>
      </c>
      <c r="S82" s="27">
        <v>4177</v>
      </c>
      <c r="T82" s="27">
        <v>3.5</v>
      </c>
      <c r="U82" s="27">
        <v>442</v>
      </c>
      <c r="V82" s="27">
        <f t="shared" si="2"/>
        <v>2</v>
      </c>
      <c r="W82" s="27">
        <v>129</v>
      </c>
      <c r="X82" s="27">
        <v>1.2</v>
      </c>
      <c r="Y82" s="27">
        <v>280</v>
      </c>
      <c r="Z82" s="27">
        <v>3</v>
      </c>
    </row>
    <row r="83" spans="1:26" ht="15.95" thickBot="1">
      <c r="A83" s="149" t="s">
        <v>99</v>
      </c>
      <c r="B83" s="150"/>
      <c r="C83" s="150"/>
      <c r="D83" s="150"/>
      <c r="E83" s="150"/>
      <c r="F83" s="150"/>
      <c r="G83" s="150"/>
      <c r="H83" s="150"/>
      <c r="I83" s="150"/>
      <c r="J83" s="150"/>
      <c r="K83" s="150"/>
      <c r="L83" s="150"/>
      <c r="M83" s="151"/>
      <c r="O83" s="29">
        <v>2007</v>
      </c>
      <c r="P83" s="30" t="s">
        <v>42</v>
      </c>
      <c r="Q83" s="31">
        <v>4763</v>
      </c>
      <c r="R83" s="31">
        <v>3.3</v>
      </c>
      <c r="S83" s="31">
        <v>4303</v>
      </c>
      <c r="T83" s="31">
        <v>3.6</v>
      </c>
      <c r="U83" s="31">
        <v>460</v>
      </c>
      <c r="V83" s="31">
        <f t="shared" si="2"/>
        <v>2</v>
      </c>
      <c r="W83" s="31">
        <v>130</v>
      </c>
      <c r="X83" s="31">
        <v>1.3</v>
      </c>
      <c r="Y83" s="31">
        <v>298</v>
      </c>
      <c r="Z83" s="31">
        <v>3.2</v>
      </c>
    </row>
    <row r="84" spans="1:26" ht="15.95" thickBot="1">
      <c r="A84" s="149" t="s">
        <v>100</v>
      </c>
      <c r="B84" s="150"/>
      <c r="C84" s="150"/>
      <c r="D84" s="150"/>
      <c r="E84" s="150"/>
      <c r="F84" s="150"/>
      <c r="G84" s="150"/>
      <c r="H84" s="150"/>
      <c r="I84" s="150"/>
      <c r="J84" s="150"/>
      <c r="K84" s="150"/>
      <c r="L84" s="150"/>
      <c r="M84" s="151"/>
      <c r="O84" s="25">
        <v>2007</v>
      </c>
      <c r="P84" s="26" t="s">
        <v>43</v>
      </c>
      <c r="Q84" s="27">
        <v>4699</v>
      </c>
      <c r="R84" s="27">
        <v>3.3</v>
      </c>
      <c r="S84" s="27">
        <v>4262</v>
      </c>
      <c r="T84" s="27">
        <v>3.6</v>
      </c>
      <c r="U84" s="27">
        <v>438</v>
      </c>
      <c r="V84" s="27">
        <f t="shared" si="2"/>
        <v>1.9</v>
      </c>
      <c r="W84" s="27">
        <v>143</v>
      </c>
      <c r="X84" s="27">
        <v>1.4</v>
      </c>
      <c r="Y84" s="27">
        <v>259</v>
      </c>
      <c r="Z84" s="27">
        <v>2.8</v>
      </c>
    </row>
    <row r="85" spans="1:26" ht="63.75" customHeight="1" thickBot="1">
      <c r="A85" s="124" t="s">
        <v>101</v>
      </c>
      <c r="B85" s="125"/>
      <c r="C85" s="125"/>
      <c r="D85" s="125"/>
      <c r="E85" s="125"/>
      <c r="F85" s="125"/>
      <c r="G85" s="125"/>
      <c r="H85" s="125"/>
      <c r="I85" s="125"/>
      <c r="J85" s="125"/>
      <c r="K85" s="125"/>
      <c r="L85" s="125"/>
      <c r="M85" s="126"/>
      <c r="O85" s="29">
        <v>2007</v>
      </c>
      <c r="P85" s="30" t="s">
        <v>44</v>
      </c>
      <c r="Q85" s="31">
        <v>4962</v>
      </c>
      <c r="R85" s="31">
        <v>3.5</v>
      </c>
      <c r="S85" s="31">
        <v>4527</v>
      </c>
      <c r="T85" s="31">
        <v>3.8</v>
      </c>
      <c r="U85" s="31">
        <v>435</v>
      </c>
      <c r="V85" s="31">
        <f t="shared" si="2"/>
        <v>1.9</v>
      </c>
      <c r="W85" s="31">
        <v>133</v>
      </c>
      <c r="X85" s="31">
        <v>1.3</v>
      </c>
      <c r="Y85" s="31">
        <v>262</v>
      </c>
      <c r="Z85" s="31">
        <v>2.8</v>
      </c>
    </row>
    <row r="86" spans="1:26" ht="15.95" thickBot="1">
      <c r="O86" s="25">
        <v>2007</v>
      </c>
      <c r="P86" s="26" t="s">
        <v>45</v>
      </c>
      <c r="Q86" s="27">
        <v>4689</v>
      </c>
      <c r="R86" s="27">
        <v>3.3</v>
      </c>
      <c r="S86" s="27">
        <v>4256</v>
      </c>
      <c r="T86" s="27">
        <v>3.5</v>
      </c>
      <c r="U86" s="27">
        <v>434</v>
      </c>
      <c r="V86" s="27">
        <f t="shared" si="2"/>
        <v>1.9</v>
      </c>
      <c r="W86" s="27">
        <v>127</v>
      </c>
      <c r="X86" s="27">
        <v>1.2</v>
      </c>
      <c r="Y86" s="27">
        <v>268</v>
      </c>
      <c r="Z86" s="27">
        <v>2.8</v>
      </c>
    </row>
    <row r="87" spans="1:26" ht="15.95" thickBot="1">
      <c r="O87" s="29">
        <v>2007</v>
      </c>
      <c r="P87" s="30" t="s">
        <v>46</v>
      </c>
      <c r="Q87" s="31">
        <v>4657</v>
      </c>
      <c r="R87" s="31">
        <v>3.3</v>
      </c>
      <c r="S87" s="31">
        <v>4222</v>
      </c>
      <c r="T87" s="31">
        <v>3.5</v>
      </c>
      <c r="U87" s="31">
        <v>435</v>
      </c>
      <c r="V87" s="31">
        <f t="shared" si="2"/>
        <v>1.9</v>
      </c>
      <c r="W87" s="31">
        <v>133</v>
      </c>
      <c r="X87" s="31">
        <v>1.3</v>
      </c>
      <c r="Y87" s="31">
        <v>259</v>
      </c>
      <c r="Z87" s="31">
        <v>2.7</v>
      </c>
    </row>
    <row r="88" spans="1:26" ht="15.95" thickBot="1">
      <c r="O88" s="25">
        <v>2007</v>
      </c>
      <c r="P88" s="26" t="s">
        <v>47</v>
      </c>
      <c r="Q88" s="27">
        <v>4859</v>
      </c>
      <c r="R88" s="27">
        <v>3.4</v>
      </c>
      <c r="S88" s="27">
        <v>4415</v>
      </c>
      <c r="T88" s="27">
        <v>3.7</v>
      </c>
      <c r="U88" s="27">
        <v>444</v>
      </c>
      <c r="V88" s="27">
        <f t="shared" si="2"/>
        <v>2</v>
      </c>
      <c r="W88" s="27">
        <v>130</v>
      </c>
      <c r="X88" s="27">
        <v>1.2</v>
      </c>
      <c r="Y88" s="27">
        <v>278</v>
      </c>
      <c r="Z88" s="27">
        <v>2.9</v>
      </c>
    </row>
    <row r="89" spans="1:26" ht="15.95" thickBot="1">
      <c r="O89" s="29">
        <v>2007</v>
      </c>
      <c r="P89" s="30" t="s">
        <v>48</v>
      </c>
      <c r="Q89" s="31">
        <v>4598</v>
      </c>
      <c r="R89" s="31">
        <v>3.2</v>
      </c>
      <c r="S89" s="31">
        <v>4150</v>
      </c>
      <c r="T89" s="31">
        <v>3.5</v>
      </c>
      <c r="U89" s="31">
        <v>449</v>
      </c>
      <c r="V89" s="31">
        <f t="shared" si="2"/>
        <v>2</v>
      </c>
      <c r="W89" s="31">
        <v>118</v>
      </c>
      <c r="X89" s="31">
        <v>1.1000000000000001</v>
      </c>
      <c r="Y89" s="31">
        <v>296</v>
      </c>
      <c r="Z89" s="31">
        <v>3.1</v>
      </c>
    </row>
    <row r="90" spans="1:26" ht="15.95" thickBot="1">
      <c r="O90" s="25">
        <v>2007</v>
      </c>
      <c r="P90" s="26" t="s">
        <v>49</v>
      </c>
      <c r="Q90" s="27">
        <v>4546</v>
      </c>
      <c r="R90" s="27">
        <v>3.2</v>
      </c>
      <c r="S90" s="27">
        <v>4086</v>
      </c>
      <c r="T90" s="27">
        <v>3.4</v>
      </c>
      <c r="U90" s="27">
        <v>460</v>
      </c>
      <c r="V90" s="27">
        <f t="shared" si="2"/>
        <v>2</v>
      </c>
      <c r="W90" s="27">
        <v>143</v>
      </c>
      <c r="X90" s="27">
        <v>1.4</v>
      </c>
      <c r="Y90" s="27">
        <v>270</v>
      </c>
      <c r="Z90" s="27">
        <v>2.8</v>
      </c>
    </row>
    <row r="91" spans="1:26" ht="15.95" thickBot="1">
      <c r="O91" s="29">
        <v>2007</v>
      </c>
      <c r="P91" s="30" t="s">
        <v>50</v>
      </c>
      <c r="Q91" s="31">
        <v>4652</v>
      </c>
      <c r="R91" s="31">
        <v>3.3</v>
      </c>
      <c r="S91" s="31">
        <v>4204</v>
      </c>
      <c r="T91" s="31">
        <v>3.5</v>
      </c>
      <c r="U91" s="31">
        <v>448</v>
      </c>
      <c r="V91" s="31">
        <f t="shared" si="2"/>
        <v>2</v>
      </c>
      <c r="W91" s="31">
        <v>154</v>
      </c>
      <c r="X91" s="31">
        <v>1.5</v>
      </c>
      <c r="Y91" s="31">
        <v>238</v>
      </c>
      <c r="Z91" s="31">
        <v>2.5</v>
      </c>
    </row>
    <row r="92" spans="1:26" ht="15.95" thickBot="1">
      <c r="O92" s="25">
        <v>2007</v>
      </c>
      <c r="P92" s="26" t="s">
        <v>51</v>
      </c>
      <c r="Q92" s="27">
        <v>4636</v>
      </c>
      <c r="R92" s="27">
        <v>3.2</v>
      </c>
      <c r="S92" s="27">
        <v>4207</v>
      </c>
      <c r="T92" s="27">
        <v>3.5</v>
      </c>
      <c r="U92" s="27">
        <v>429</v>
      </c>
      <c r="V92" s="27">
        <f t="shared" si="2"/>
        <v>1.9</v>
      </c>
      <c r="W92" s="27">
        <v>124</v>
      </c>
      <c r="X92" s="27">
        <v>1.2</v>
      </c>
      <c r="Y92" s="27">
        <v>257</v>
      </c>
      <c r="Z92" s="27">
        <v>2.7</v>
      </c>
    </row>
    <row r="93" spans="1:26" ht="15.95" thickBot="1">
      <c r="O93" s="29">
        <v>2007</v>
      </c>
      <c r="P93" s="30" t="s">
        <v>52</v>
      </c>
      <c r="Q93" s="31">
        <v>4646</v>
      </c>
      <c r="R93" s="31">
        <v>3.3</v>
      </c>
      <c r="S93" s="31">
        <v>4194</v>
      </c>
      <c r="T93" s="31">
        <v>3.5</v>
      </c>
      <c r="U93" s="31">
        <v>452</v>
      </c>
      <c r="V93" s="31">
        <f t="shared" si="2"/>
        <v>2</v>
      </c>
      <c r="W93" s="31">
        <v>130</v>
      </c>
      <c r="X93" s="31">
        <v>1.2</v>
      </c>
      <c r="Y93" s="31">
        <v>275</v>
      </c>
      <c r="Z93" s="31">
        <v>2.9</v>
      </c>
    </row>
    <row r="94" spans="1:26" ht="15.95" thickBot="1">
      <c r="O94" s="25">
        <v>2007</v>
      </c>
      <c r="P94" s="26" t="s">
        <v>41</v>
      </c>
      <c r="Q94" s="27">
        <v>4545</v>
      </c>
      <c r="R94" s="27">
        <v>3.2</v>
      </c>
      <c r="S94" s="27">
        <v>4104</v>
      </c>
      <c r="T94" s="27">
        <v>3.4</v>
      </c>
      <c r="U94" s="27">
        <v>441</v>
      </c>
      <c r="V94" s="27">
        <f t="shared" si="2"/>
        <v>1.9</v>
      </c>
      <c r="W94" s="27">
        <v>132</v>
      </c>
      <c r="X94" s="27">
        <v>1.3</v>
      </c>
      <c r="Y94" s="27">
        <v>249</v>
      </c>
      <c r="Z94" s="27">
        <v>2.6</v>
      </c>
    </row>
    <row r="95" spans="1:26" ht="15.95" thickBot="1">
      <c r="O95" s="29">
        <v>2008</v>
      </c>
      <c r="P95" s="30" t="s">
        <v>42</v>
      </c>
      <c r="Q95" s="31">
        <v>4624</v>
      </c>
      <c r="R95" s="31">
        <v>3.2</v>
      </c>
      <c r="S95" s="31">
        <v>4211</v>
      </c>
      <c r="T95" s="31">
        <v>3.5</v>
      </c>
      <c r="U95" s="31">
        <v>413</v>
      </c>
      <c r="V95" s="31">
        <f t="shared" si="2"/>
        <v>1.8</v>
      </c>
      <c r="W95" s="31">
        <v>109</v>
      </c>
      <c r="X95" s="31">
        <v>1</v>
      </c>
      <c r="Y95" s="31">
        <v>263</v>
      </c>
      <c r="Z95" s="31">
        <v>2.8</v>
      </c>
    </row>
    <row r="96" spans="1:26" ht="15.95" thickBot="1">
      <c r="O96" s="25">
        <v>2008</v>
      </c>
      <c r="P96" s="26" t="s">
        <v>43</v>
      </c>
      <c r="Q96" s="27">
        <v>4279</v>
      </c>
      <c r="R96" s="27">
        <v>3</v>
      </c>
      <c r="S96" s="27">
        <v>3848</v>
      </c>
      <c r="T96" s="27">
        <v>3.2</v>
      </c>
      <c r="U96" s="27">
        <v>430</v>
      </c>
      <c r="V96" s="27">
        <f t="shared" si="2"/>
        <v>1.9</v>
      </c>
      <c r="W96" s="27">
        <v>133</v>
      </c>
      <c r="X96" s="27">
        <v>1.3</v>
      </c>
      <c r="Y96" s="27">
        <v>255</v>
      </c>
      <c r="Z96" s="27">
        <v>2.7</v>
      </c>
    </row>
    <row r="97" spans="15:26" ht="15.95" thickBot="1">
      <c r="O97" s="29">
        <v>2008</v>
      </c>
      <c r="P97" s="30" t="s">
        <v>44</v>
      </c>
      <c r="Q97" s="31">
        <v>4225</v>
      </c>
      <c r="R97" s="31">
        <v>3</v>
      </c>
      <c r="S97" s="31">
        <v>3803</v>
      </c>
      <c r="T97" s="31">
        <v>3.2</v>
      </c>
      <c r="U97" s="31">
        <v>422</v>
      </c>
      <c r="V97" s="31">
        <f t="shared" si="2"/>
        <v>1.8</v>
      </c>
      <c r="W97" s="31">
        <v>123</v>
      </c>
      <c r="X97" s="31">
        <v>1.2</v>
      </c>
      <c r="Y97" s="31">
        <v>246</v>
      </c>
      <c r="Z97" s="31">
        <v>2.6</v>
      </c>
    </row>
    <row r="98" spans="15:26" ht="15.95" thickBot="1">
      <c r="O98" s="25">
        <v>2008</v>
      </c>
      <c r="P98" s="26" t="s">
        <v>45</v>
      </c>
      <c r="Q98" s="27">
        <v>4035</v>
      </c>
      <c r="R98" s="27">
        <v>2.8</v>
      </c>
      <c r="S98" s="27">
        <v>3613</v>
      </c>
      <c r="T98" s="27">
        <v>3</v>
      </c>
      <c r="U98" s="27">
        <v>422</v>
      </c>
      <c r="V98" s="27">
        <f t="shared" si="2"/>
        <v>1.8</v>
      </c>
      <c r="W98" s="27">
        <v>124</v>
      </c>
      <c r="X98" s="27">
        <v>1.2</v>
      </c>
      <c r="Y98" s="27">
        <v>254</v>
      </c>
      <c r="Z98" s="27">
        <v>2.7</v>
      </c>
    </row>
    <row r="99" spans="15:26" ht="15.95" thickBot="1">
      <c r="O99" s="29">
        <v>2008</v>
      </c>
      <c r="P99" s="30" t="s">
        <v>46</v>
      </c>
      <c r="Q99" s="31">
        <v>4194</v>
      </c>
      <c r="R99" s="31">
        <v>3</v>
      </c>
      <c r="S99" s="31">
        <v>3753</v>
      </c>
      <c r="T99" s="31">
        <v>3.2</v>
      </c>
      <c r="U99" s="31">
        <v>441</v>
      </c>
      <c r="V99" s="31">
        <f t="shared" si="2"/>
        <v>1.9</v>
      </c>
      <c r="W99" s="31">
        <v>132</v>
      </c>
      <c r="X99" s="31">
        <v>1.3</v>
      </c>
      <c r="Y99" s="31">
        <v>262</v>
      </c>
      <c r="Z99" s="31">
        <v>2.7</v>
      </c>
    </row>
    <row r="100" spans="15:26" ht="15.95" thickBot="1">
      <c r="O100" s="25">
        <v>2008</v>
      </c>
      <c r="P100" s="26" t="s">
        <v>47</v>
      </c>
      <c r="Q100" s="27">
        <v>3830</v>
      </c>
      <c r="R100" s="27">
        <v>2.7</v>
      </c>
      <c r="S100" s="27">
        <v>3396</v>
      </c>
      <c r="T100" s="27">
        <v>2.9</v>
      </c>
      <c r="U100" s="27">
        <v>434</v>
      </c>
      <c r="V100" s="27">
        <f t="shared" si="2"/>
        <v>1.9</v>
      </c>
      <c r="W100" s="27">
        <v>122</v>
      </c>
      <c r="X100" s="27">
        <v>1.2</v>
      </c>
      <c r="Y100" s="27">
        <v>256</v>
      </c>
      <c r="Z100" s="27">
        <v>2.7</v>
      </c>
    </row>
    <row r="101" spans="15:26" ht="15.95" thickBot="1">
      <c r="O101" s="29">
        <v>2008</v>
      </c>
      <c r="P101" s="30" t="s">
        <v>48</v>
      </c>
      <c r="Q101" s="31">
        <v>3749</v>
      </c>
      <c r="R101" s="31">
        <v>2.7</v>
      </c>
      <c r="S101" s="31">
        <v>3338</v>
      </c>
      <c r="T101" s="31">
        <v>2.8</v>
      </c>
      <c r="U101" s="31">
        <v>411</v>
      </c>
      <c r="V101" s="31">
        <f t="shared" si="2"/>
        <v>1.8</v>
      </c>
      <c r="W101" s="31">
        <v>120</v>
      </c>
      <c r="X101" s="31">
        <v>1.1000000000000001</v>
      </c>
      <c r="Y101" s="31">
        <v>235</v>
      </c>
      <c r="Z101" s="31">
        <v>2.5</v>
      </c>
    </row>
    <row r="102" spans="15:26" ht="15.95" thickBot="1">
      <c r="O102" s="25">
        <v>2008</v>
      </c>
      <c r="P102" s="26" t="s">
        <v>49</v>
      </c>
      <c r="Q102" s="27">
        <v>3674</v>
      </c>
      <c r="R102" s="27">
        <v>2.6</v>
      </c>
      <c r="S102" s="27">
        <v>3289</v>
      </c>
      <c r="T102" s="27">
        <v>2.8</v>
      </c>
      <c r="U102" s="27">
        <v>384</v>
      </c>
      <c r="V102" s="27">
        <f t="shared" ref="V102:V165" si="3">U373</f>
        <v>1.7</v>
      </c>
      <c r="W102" s="27">
        <v>94</v>
      </c>
      <c r="X102" s="27">
        <v>0.9</v>
      </c>
      <c r="Y102" s="27">
        <v>246</v>
      </c>
      <c r="Z102" s="27">
        <v>2.6</v>
      </c>
    </row>
    <row r="103" spans="15:26" ht="15.95" thickBot="1">
      <c r="O103" s="29">
        <v>2008</v>
      </c>
      <c r="P103" s="30" t="s">
        <v>50</v>
      </c>
      <c r="Q103" s="31">
        <v>3222</v>
      </c>
      <c r="R103" s="31">
        <v>2.2999999999999998</v>
      </c>
      <c r="S103" s="31">
        <v>2843</v>
      </c>
      <c r="T103" s="31">
        <v>2.4</v>
      </c>
      <c r="U103" s="31">
        <v>379</v>
      </c>
      <c r="V103" s="31">
        <f t="shared" si="3"/>
        <v>1.7</v>
      </c>
      <c r="W103" s="31">
        <v>110</v>
      </c>
      <c r="X103" s="31">
        <v>1</v>
      </c>
      <c r="Y103" s="31">
        <v>233</v>
      </c>
      <c r="Z103" s="31">
        <v>2.4</v>
      </c>
    </row>
    <row r="104" spans="15:26" ht="15.95" thickBot="1">
      <c r="O104" s="25">
        <v>2008</v>
      </c>
      <c r="P104" s="26" t="s">
        <v>51</v>
      </c>
      <c r="Q104" s="27">
        <v>3377</v>
      </c>
      <c r="R104" s="27">
        <v>2.4</v>
      </c>
      <c r="S104" s="27">
        <v>2995</v>
      </c>
      <c r="T104" s="27">
        <v>2.6</v>
      </c>
      <c r="U104" s="27">
        <v>382</v>
      </c>
      <c r="V104" s="27">
        <f t="shared" si="3"/>
        <v>1.7</v>
      </c>
      <c r="W104" s="27">
        <v>108</v>
      </c>
      <c r="X104" s="27">
        <v>1</v>
      </c>
      <c r="Y104" s="27">
        <v>224</v>
      </c>
      <c r="Z104" s="27">
        <v>2.2999999999999998</v>
      </c>
    </row>
    <row r="105" spans="15:26" ht="15.95" thickBot="1">
      <c r="O105" s="29">
        <v>2008</v>
      </c>
      <c r="P105" s="30" t="s">
        <v>52</v>
      </c>
      <c r="Q105" s="31">
        <v>3231</v>
      </c>
      <c r="R105" s="31">
        <v>2.2999999999999998</v>
      </c>
      <c r="S105" s="31">
        <v>2845</v>
      </c>
      <c r="T105" s="31">
        <v>2.5</v>
      </c>
      <c r="U105" s="31">
        <v>385</v>
      </c>
      <c r="V105" s="31">
        <f t="shared" si="3"/>
        <v>1.7</v>
      </c>
      <c r="W105" s="31">
        <v>103</v>
      </c>
      <c r="X105" s="31">
        <v>1</v>
      </c>
      <c r="Y105" s="31">
        <v>235</v>
      </c>
      <c r="Z105" s="31">
        <v>2.5</v>
      </c>
    </row>
    <row r="106" spans="15:26" ht="15.95" thickBot="1">
      <c r="O106" s="25">
        <v>2008</v>
      </c>
      <c r="P106" s="26" t="s">
        <v>41</v>
      </c>
      <c r="Q106" s="27">
        <v>3146</v>
      </c>
      <c r="R106" s="27">
        <v>2.2999999999999998</v>
      </c>
      <c r="S106" s="27">
        <v>2817</v>
      </c>
      <c r="T106" s="27">
        <v>2.4</v>
      </c>
      <c r="U106" s="27">
        <v>329</v>
      </c>
      <c r="V106" s="27">
        <f t="shared" si="3"/>
        <v>1.4</v>
      </c>
      <c r="W106" s="27">
        <v>104</v>
      </c>
      <c r="X106" s="27">
        <v>1</v>
      </c>
      <c r="Y106" s="27">
        <v>189</v>
      </c>
      <c r="Z106" s="27">
        <v>2</v>
      </c>
    </row>
    <row r="107" spans="15:26" ht="15.95" thickBot="1">
      <c r="O107" s="29">
        <v>2009</v>
      </c>
      <c r="P107" s="30" t="s">
        <v>42</v>
      </c>
      <c r="Q107" s="31">
        <v>2738</v>
      </c>
      <c r="R107" s="31">
        <v>2</v>
      </c>
      <c r="S107" s="31">
        <v>2379</v>
      </c>
      <c r="T107" s="31">
        <v>2.1</v>
      </c>
      <c r="U107" s="31">
        <v>359</v>
      </c>
      <c r="V107" s="31">
        <f t="shared" si="3"/>
        <v>1.6</v>
      </c>
      <c r="W107" s="31">
        <v>109</v>
      </c>
      <c r="X107" s="31">
        <v>1</v>
      </c>
      <c r="Y107" s="31">
        <v>189</v>
      </c>
      <c r="Z107" s="31">
        <v>2</v>
      </c>
    </row>
    <row r="108" spans="15:26" ht="15.95" thickBot="1">
      <c r="O108" s="25">
        <v>2009</v>
      </c>
      <c r="P108" s="26" t="s">
        <v>43</v>
      </c>
      <c r="Q108" s="27">
        <v>2864</v>
      </c>
      <c r="R108" s="27">
        <v>2.1</v>
      </c>
      <c r="S108" s="27">
        <v>2496</v>
      </c>
      <c r="T108" s="27">
        <v>2.2000000000000002</v>
      </c>
      <c r="U108" s="27">
        <v>368</v>
      </c>
      <c r="V108" s="27">
        <f t="shared" si="3"/>
        <v>1.6</v>
      </c>
      <c r="W108" s="27">
        <v>108</v>
      </c>
      <c r="X108" s="27">
        <v>1</v>
      </c>
      <c r="Y108" s="27">
        <v>202</v>
      </c>
      <c r="Z108" s="27">
        <v>2.1</v>
      </c>
    </row>
    <row r="109" spans="15:26" ht="15.95" thickBot="1">
      <c r="O109" s="29">
        <v>2009</v>
      </c>
      <c r="P109" s="30" t="s">
        <v>44</v>
      </c>
      <c r="Q109" s="31">
        <v>2534</v>
      </c>
      <c r="R109" s="31">
        <v>1.9</v>
      </c>
      <c r="S109" s="31">
        <v>2172</v>
      </c>
      <c r="T109" s="31">
        <v>1.9</v>
      </c>
      <c r="U109" s="31">
        <v>362</v>
      </c>
      <c r="V109" s="31">
        <f t="shared" si="3"/>
        <v>1.6</v>
      </c>
      <c r="W109" s="31">
        <v>89</v>
      </c>
      <c r="X109" s="31">
        <v>0.8</v>
      </c>
      <c r="Y109" s="31">
        <v>172</v>
      </c>
      <c r="Z109" s="31">
        <v>1.8</v>
      </c>
    </row>
    <row r="110" spans="15:26" ht="15.95" thickBot="1">
      <c r="O110" s="25">
        <v>2009</v>
      </c>
      <c r="P110" s="26" t="s">
        <v>45</v>
      </c>
      <c r="Q110" s="27">
        <v>2295</v>
      </c>
      <c r="R110" s="27">
        <v>1.7</v>
      </c>
      <c r="S110" s="27">
        <v>1937</v>
      </c>
      <c r="T110" s="27">
        <v>1.7</v>
      </c>
      <c r="U110" s="27">
        <v>358</v>
      </c>
      <c r="V110" s="27">
        <f t="shared" si="3"/>
        <v>1.6</v>
      </c>
      <c r="W110" s="27">
        <v>87</v>
      </c>
      <c r="X110" s="27">
        <v>0.8</v>
      </c>
      <c r="Y110" s="27">
        <v>220</v>
      </c>
      <c r="Z110" s="27">
        <v>2.2999999999999998</v>
      </c>
    </row>
    <row r="111" spans="15:26" ht="15.95" thickBot="1">
      <c r="O111" s="29">
        <v>2009</v>
      </c>
      <c r="P111" s="30" t="s">
        <v>46</v>
      </c>
      <c r="Q111" s="31">
        <v>2549</v>
      </c>
      <c r="R111" s="31">
        <v>1.9</v>
      </c>
      <c r="S111" s="31">
        <v>2275</v>
      </c>
      <c r="T111" s="31">
        <v>2</v>
      </c>
      <c r="U111" s="31">
        <v>274</v>
      </c>
      <c r="V111" s="31">
        <f t="shared" si="3"/>
        <v>1.2</v>
      </c>
      <c r="W111" s="31">
        <v>87</v>
      </c>
      <c r="X111" s="31">
        <v>0.8</v>
      </c>
      <c r="Y111" s="31">
        <v>162</v>
      </c>
      <c r="Z111" s="31">
        <v>1.7</v>
      </c>
    </row>
    <row r="112" spans="15:26" ht="15.95" thickBot="1">
      <c r="O112" s="25">
        <v>2009</v>
      </c>
      <c r="P112" s="26" t="s">
        <v>47</v>
      </c>
      <c r="Q112" s="27">
        <v>2503</v>
      </c>
      <c r="R112" s="27">
        <v>1.9</v>
      </c>
      <c r="S112" s="27">
        <v>2179</v>
      </c>
      <c r="T112" s="27">
        <v>2</v>
      </c>
      <c r="U112" s="27">
        <v>324</v>
      </c>
      <c r="V112" s="27">
        <f t="shared" si="3"/>
        <v>1.4</v>
      </c>
      <c r="W112" s="27">
        <v>98</v>
      </c>
      <c r="X112" s="27">
        <v>0.9</v>
      </c>
      <c r="Y112" s="27">
        <v>181</v>
      </c>
      <c r="Z112" s="27">
        <v>1.9</v>
      </c>
    </row>
    <row r="113" spans="15:26" ht="15.95" thickBot="1">
      <c r="O113" s="29">
        <v>2009</v>
      </c>
      <c r="P113" s="30" t="s">
        <v>48</v>
      </c>
      <c r="Q113" s="31">
        <v>2232</v>
      </c>
      <c r="R113" s="31">
        <v>1.7</v>
      </c>
      <c r="S113" s="31">
        <v>1946</v>
      </c>
      <c r="T113" s="31">
        <v>1.8</v>
      </c>
      <c r="U113" s="31">
        <v>286</v>
      </c>
      <c r="V113" s="31">
        <f t="shared" si="3"/>
        <v>1.3</v>
      </c>
      <c r="W113" s="31">
        <v>59</v>
      </c>
      <c r="X113" s="31">
        <v>0.6</v>
      </c>
      <c r="Y113" s="31">
        <v>176</v>
      </c>
      <c r="Z113" s="31">
        <v>1.9</v>
      </c>
    </row>
    <row r="114" spans="15:26" ht="15.95" thickBot="1">
      <c r="O114" s="25">
        <v>2009</v>
      </c>
      <c r="P114" s="26" t="s">
        <v>49</v>
      </c>
      <c r="Q114" s="27">
        <v>2338</v>
      </c>
      <c r="R114" s="27">
        <v>1.8</v>
      </c>
      <c r="S114" s="27">
        <v>2034</v>
      </c>
      <c r="T114" s="27">
        <v>1.8</v>
      </c>
      <c r="U114" s="27">
        <v>304</v>
      </c>
      <c r="V114" s="27">
        <f t="shared" si="3"/>
        <v>1.3</v>
      </c>
      <c r="W114" s="27">
        <v>105</v>
      </c>
      <c r="X114" s="27">
        <v>1</v>
      </c>
      <c r="Y114" s="27">
        <v>168</v>
      </c>
      <c r="Z114" s="27">
        <v>1.8</v>
      </c>
    </row>
    <row r="115" spans="15:26" ht="15.95" thickBot="1">
      <c r="O115" s="29">
        <v>2009</v>
      </c>
      <c r="P115" s="30" t="s">
        <v>50</v>
      </c>
      <c r="Q115" s="31">
        <v>2487</v>
      </c>
      <c r="R115" s="31">
        <v>1.9</v>
      </c>
      <c r="S115" s="31">
        <v>2200</v>
      </c>
      <c r="T115" s="31">
        <v>2</v>
      </c>
      <c r="U115" s="31">
        <v>287</v>
      </c>
      <c r="V115" s="31">
        <f t="shared" si="3"/>
        <v>1.3</v>
      </c>
      <c r="W115" s="31">
        <v>64</v>
      </c>
      <c r="X115" s="31">
        <v>0.6</v>
      </c>
      <c r="Y115" s="31">
        <v>159</v>
      </c>
      <c r="Z115" s="31">
        <v>1.7</v>
      </c>
    </row>
    <row r="116" spans="15:26" ht="15.95" thickBot="1">
      <c r="O116" s="25">
        <v>2009</v>
      </c>
      <c r="P116" s="26" t="s">
        <v>51</v>
      </c>
      <c r="Q116" s="27">
        <v>2406</v>
      </c>
      <c r="R116" s="27">
        <v>1.8</v>
      </c>
      <c r="S116" s="27">
        <v>2024</v>
      </c>
      <c r="T116" s="27">
        <v>1.8</v>
      </c>
      <c r="U116" s="27">
        <v>382</v>
      </c>
      <c r="V116" s="27">
        <f t="shared" si="3"/>
        <v>1.7</v>
      </c>
      <c r="W116" s="27">
        <v>111</v>
      </c>
      <c r="X116" s="27">
        <v>1.1000000000000001</v>
      </c>
      <c r="Y116" s="27">
        <v>159</v>
      </c>
      <c r="Z116" s="27">
        <v>1.7</v>
      </c>
    </row>
    <row r="117" spans="15:26" ht="15.95" thickBot="1">
      <c r="O117" s="29">
        <v>2009</v>
      </c>
      <c r="P117" s="30" t="s">
        <v>52</v>
      </c>
      <c r="Q117" s="31">
        <v>2503</v>
      </c>
      <c r="R117" s="31">
        <v>1.9</v>
      </c>
      <c r="S117" s="31">
        <v>2152</v>
      </c>
      <c r="T117" s="31">
        <v>2</v>
      </c>
      <c r="U117" s="31">
        <v>351</v>
      </c>
      <c r="V117" s="31">
        <f t="shared" si="3"/>
        <v>1.5</v>
      </c>
      <c r="W117" s="31">
        <v>98</v>
      </c>
      <c r="X117" s="31">
        <v>0.9</v>
      </c>
      <c r="Y117" s="31">
        <v>159</v>
      </c>
      <c r="Z117" s="31">
        <v>1.7</v>
      </c>
    </row>
    <row r="118" spans="15:26" ht="15.95" thickBot="1">
      <c r="O118" s="25">
        <v>2009</v>
      </c>
      <c r="P118" s="26" t="s">
        <v>41</v>
      </c>
      <c r="Q118" s="27">
        <v>2568</v>
      </c>
      <c r="R118" s="27">
        <v>1.9</v>
      </c>
      <c r="S118" s="27">
        <v>2239</v>
      </c>
      <c r="T118" s="27">
        <v>2</v>
      </c>
      <c r="U118" s="27">
        <v>330</v>
      </c>
      <c r="V118" s="27">
        <f t="shared" si="3"/>
        <v>1.4</v>
      </c>
      <c r="W118" s="27">
        <v>80</v>
      </c>
      <c r="X118" s="27">
        <v>0.8</v>
      </c>
      <c r="Y118" s="27">
        <v>180</v>
      </c>
      <c r="Z118" s="27">
        <v>1.9</v>
      </c>
    </row>
    <row r="119" spans="15:26" ht="15.95" thickBot="1">
      <c r="O119" s="29">
        <v>2010</v>
      </c>
      <c r="P119" s="30" t="s">
        <v>42</v>
      </c>
      <c r="Q119" s="31">
        <v>2837</v>
      </c>
      <c r="R119" s="31">
        <v>2.1</v>
      </c>
      <c r="S119" s="31">
        <v>2432</v>
      </c>
      <c r="T119" s="31">
        <v>2.2000000000000002</v>
      </c>
      <c r="U119" s="31">
        <v>404</v>
      </c>
      <c r="V119" s="31">
        <f t="shared" si="3"/>
        <v>1.8</v>
      </c>
      <c r="W119" s="31">
        <v>90</v>
      </c>
      <c r="X119" s="31">
        <v>0.9</v>
      </c>
      <c r="Y119" s="31">
        <v>165</v>
      </c>
      <c r="Z119" s="31">
        <v>1.8</v>
      </c>
    </row>
    <row r="120" spans="15:26" ht="15.95" thickBot="1">
      <c r="O120" s="25">
        <v>2010</v>
      </c>
      <c r="P120" s="26" t="s">
        <v>43</v>
      </c>
      <c r="Q120" s="27">
        <v>2666</v>
      </c>
      <c r="R120" s="27">
        <v>2</v>
      </c>
      <c r="S120" s="27">
        <v>2324</v>
      </c>
      <c r="T120" s="27">
        <v>2.1</v>
      </c>
      <c r="U120" s="27">
        <v>343</v>
      </c>
      <c r="V120" s="27">
        <f t="shared" si="3"/>
        <v>1.5</v>
      </c>
      <c r="W120" s="27">
        <v>74</v>
      </c>
      <c r="X120" s="27">
        <v>0.7</v>
      </c>
      <c r="Y120" s="27">
        <v>149</v>
      </c>
      <c r="Z120" s="27">
        <v>1.6</v>
      </c>
    </row>
    <row r="121" spans="15:26" ht="15.95" thickBot="1">
      <c r="O121" s="29">
        <v>2010</v>
      </c>
      <c r="P121" s="30" t="s">
        <v>44</v>
      </c>
      <c r="Q121" s="31">
        <v>2679</v>
      </c>
      <c r="R121" s="31">
        <v>2</v>
      </c>
      <c r="S121" s="31">
        <v>2271</v>
      </c>
      <c r="T121" s="31">
        <v>2.1</v>
      </c>
      <c r="U121" s="31">
        <v>408</v>
      </c>
      <c r="V121" s="31">
        <f t="shared" si="3"/>
        <v>1.8</v>
      </c>
      <c r="W121" s="31">
        <v>92</v>
      </c>
      <c r="X121" s="31">
        <v>0.9</v>
      </c>
      <c r="Y121" s="31">
        <v>167</v>
      </c>
      <c r="Z121" s="31">
        <v>1.8</v>
      </c>
    </row>
    <row r="122" spans="15:26" ht="15.95" thickBot="1">
      <c r="O122" s="25">
        <v>2010</v>
      </c>
      <c r="P122" s="26" t="s">
        <v>45</v>
      </c>
      <c r="Q122" s="27">
        <v>3153</v>
      </c>
      <c r="R122" s="27">
        <v>2.4</v>
      </c>
      <c r="S122" s="27">
        <v>2530</v>
      </c>
      <c r="T122" s="27">
        <v>2.2999999999999998</v>
      </c>
      <c r="U122" s="27">
        <v>623</v>
      </c>
      <c r="V122" s="27">
        <f t="shared" si="3"/>
        <v>2.7</v>
      </c>
      <c r="W122" s="27">
        <v>87</v>
      </c>
      <c r="X122" s="27">
        <v>0.8</v>
      </c>
      <c r="Y122" s="27">
        <v>162</v>
      </c>
      <c r="Z122" s="27">
        <v>1.7</v>
      </c>
    </row>
    <row r="123" spans="15:26" ht="15.95" thickBot="1">
      <c r="O123" s="29">
        <v>2010</v>
      </c>
      <c r="P123" s="30" t="s">
        <v>46</v>
      </c>
      <c r="Q123" s="31">
        <v>2988</v>
      </c>
      <c r="R123" s="31">
        <v>2.2000000000000002</v>
      </c>
      <c r="S123" s="31">
        <v>2603</v>
      </c>
      <c r="T123" s="31">
        <v>2.4</v>
      </c>
      <c r="U123" s="31">
        <v>385</v>
      </c>
      <c r="V123" s="31">
        <f t="shared" si="3"/>
        <v>1.6</v>
      </c>
      <c r="W123" s="31">
        <v>91</v>
      </c>
      <c r="X123" s="31">
        <v>0.9</v>
      </c>
      <c r="Y123" s="31">
        <v>152</v>
      </c>
      <c r="Z123" s="31">
        <v>1.6</v>
      </c>
    </row>
    <row r="124" spans="15:26" ht="15.95" thickBot="1">
      <c r="O124" s="25">
        <v>2010</v>
      </c>
      <c r="P124" s="26" t="s">
        <v>47</v>
      </c>
      <c r="Q124" s="27">
        <v>2801</v>
      </c>
      <c r="R124" s="27">
        <v>2.1</v>
      </c>
      <c r="S124" s="27">
        <v>2500</v>
      </c>
      <c r="T124" s="27">
        <v>2.2999999999999998</v>
      </c>
      <c r="U124" s="27">
        <v>301</v>
      </c>
      <c r="V124" s="27">
        <f t="shared" si="3"/>
        <v>1.3</v>
      </c>
      <c r="W124" s="27">
        <v>83</v>
      </c>
      <c r="X124" s="27">
        <v>0.8</v>
      </c>
      <c r="Y124" s="27">
        <v>131</v>
      </c>
      <c r="Z124" s="27">
        <v>1.4</v>
      </c>
    </row>
    <row r="125" spans="15:26" ht="15.95" thickBot="1">
      <c r="O125" s="29">
        <v>2010</v>
      </c>
      <c r="P125" s="30" t="s">
        <v>48</v>
      </c>
      <c r="Q125" s="31">
        <v>3082</v>
      </c>
      <c r="R125" s="31">
        <v>2.2999999999999998</v>
      </c>
      <c r="S125" s="31">
        <v>2758</v>
      </c>
      <c r="T125" s="31">
        <v>2.5</v>
      </c>
      <c r="U125" s="31">
        <v>324</v>
      </c>
      <c r="V125" s="31">
        <f t="shared" si="3"/>
        <v>1.4</v>
      </c>
      <c r="W125" s="31">
        <v>84</v>
      </c>
      <c r="X125" s="31">
        <v>0.8</v>
      </c>
      <c r="Y125" s="31">
        <v>156</v>
      </c>
      <c r="Z125" s="31">
        <v>1.7</v>
      </c>
    </row>
    <row r="126" spans="15:26" ht="15.95" thickBot="1">
      <c r="O126" s="25">
        <v>2010</v>
      </c>
      <c r="P126" s="26" t="s">
        <v>49</v>
      </c>
      <c r="Q126" s="27">
        <v>2999</v>
      </c>
      <c r="R126" s="27">
        <v>2.2000000000000002</v>
      </c>
      <c r="S126" s="27">
        <v>2653</v>
      </c>
      <c r="T126" s="27">
        <v>2.4</v>
      </c>
      <c r="U126" s="27">
        <v>346</v>
      </c>
      <c r="V126" s="27">
        <f t="shared" si="3"/>
        <v>1.5</v>
      </c>
      <c r="W126" s="27">
        <v>77</v>
      </c>
      <c r="X126" s="27">
        <v>0.7</v>
      </c>
      <c r="Y126" s="27">
        <v>167</v>
      </c>
      <c r="Z126" s="27">
        <v>1.8</v>
      </c>
    </row>
    <row r="127" spans="15:26" ht="15.95" thickBot="1">
      <c r="O127" s="29">
        <v>2010</v>
      </c>
      <c r="P127" s="30" t="s">
        <v>50</v>
      </c>
      <c r="Q127" s="31">
        <v>2918</v>
      </c>
      <c r="R127" s="31">
        <v>2.2000000000000002</v>
      </c>
      <c r="S127" s="31">
        <v>2582</v>
      </c>
      <c r="T127" s="31">
        <v>2.2999999999999998</v>
      </c>
      <c r="U127" s="31">
        <v>337</v>
      </c>
      <c r="V127" s="31">
        <f t="shared" si="3"/>
        <v>1.5</v>
      </c>
      <c r="W127" s="31">
        <v>66</v>
      </c>
      <c r="X127" s="31">
        <v>0.6</v>
      </c>
      <c r="Y127" s="31">
        <v>185</v>
      </c>
      <c r="Z127" s="31">
        <v>2</v>
      </c>
    </row>
    <row r="128" spans="15:26" ht="15.95" thickBot="1">
      <c r="O128" s="25">
        <v>2010</v>
      </c>
      <c r="P128" s="26" t="s">
        <v>51</v>
      </c>
      <c r="Q128" s="27">
        <v>3235</v>
      </c>
      <c r="R128" s="27">
        <v>2.4</v>
      </c>
      <c r="S128" s="27">
        <v>2890</v>
      </c>
      <c r="T128" s="27">
        <v>2.6</v>
      </c>
      <c r="U128" s="27">
        <v>345</v>
      </c>
      <c r="V128" s="27">
        <f t="shared" si="3"/>
        <v>1.5</v>
      </c>
      <c r="W128" s="27">
        <v>90</v>
      </c>
      <c r="X128" s="27">
        <v>0.9</v>
      </c>
      <c r="Y128" s="27">
        <v>182</v>
      </c>
      <c r="Z128" s="27">
        <v>2</v>
      </c>
    </row>
    <row r="129" spans="15:26" ht="15.95" thickBot="1">
      <c r="O129" s="29">
        <v>2010</v>
      </c>
      <c r="P129" s="30" t="s">
        <v>52</v>
      </c>
      <c r="Q129" s="31">
        <v>3211</v>
      </c>
      <c r="R129" s="31">
        <v>2.4</v>
      </c>
      <c r="S129" s="31">
        <v>2874</v>
      </c>
      <c r="T129" s="31">
        <v>2.6</v>
      </c>
      <c r="U129" s="31">
        <v>337</v>
      </c>
      <c r="V129" s="31">
        <f t="shared" si="3"/>
        <v>1.5</v>
      </c>
      <c r="W129" s="31">
        <v>84</v>
      </c>
      <c r="X129" s="31">
        <v>0.8</v>
      </c>
      <c r="Y129" s="31">
        <v>181</v>
      </c>
      <c r="Z129" s="31">
        <v>2</v>
      </c>
    </row>
    <row r="130" spans="15:26" ht="15.95" thickBot="1">
      <c r="O130" s="25">
        <v>2010</v>
      </c>
      <c r="P130" s="26" t="s">
        <v>41</v>
      </c>
      <c r="Q130" s="27">
        <v>3058</v>
      </c>
      <c r="R130" s="27">
        <v>2.2999999999999998</v>
      </c>
      <c r="S130" s="27">
        <v>2659</v>
      </c>
      <c r="T130" s="27">
        <v>2.4</v>
      </c>
      <c r="U130" s="27">
        <v>399</v>
      </c>
      <c r="V130" s="27">
        <f t="shared" si="3"/>
        <v>1.8</v>
      </c>
      <c r="W130" s="27">
        <v>98</v>
      </c>
      <c r="X130" s="27">
        <v>0.9</v>
      </c>
      <c r="Y130" s="27">
        <v>211</v>
      </c>
      <c r="Z130" s="27">
        <v>2.2999999999999998</v>
      </c>
    </row>
    <row r="131" spans="15:26" ht="15.95" thickBot="1">
      <c r="O131" s="29">
        <v>2011</v>
      </c>
      <c r="P131" s="30" t="s">
        <v>42</v>
      </c>
      <c r="Q131" s="31">
        <v>3104</v>
      </c>
      <c r="R131" s="31">
        <v>2.2999999999999998</v>
      </c>
      <c r="S131" s="31">
        <v>2766</v>
      </c>
      <c r="T131" s="31">
        <v>2.5</v>
      </c>
      <c r="U131" s="31">
        <v>338</v>
      </c>
      <c r="V131" s="31">
        <f t="shared" si="3"/>
        <v>1.5</v>
      </c>
      <c r="W131" s="31">
        <v>96</v>
      </c>
      <c r="X131" s="31">
        <v>0.9</v>
      </c>
      <c r="Y131" s="31">
        <v>180</v>
      </c>
      <c r="Z131" s="31">
        <v>2</v>
      </c>
    </row>
    <row r="132" spans="15:26" ht="15.95" thickBot="1">
      <c r="O132" s="25">
        <v>2011</v>
      </c>
      <c r="P132" s="26" t="s">
        <v>43</v>
      </c>
      <c r="Q132" s="27">
        <v>3226</v>
      </c>
      <c r="R132" s="27">
        <v>2.4</v>
      </c>
      <c r="S132" s="27">
        <v>2910</v>
      </c>
      <c r="T132" s="27">
        <v>2.6</v>
      </c>
      <c r="U132" s="27">
        <v>316</v>
      </c>
      <c r="V132" s="27">
        <f t="shared" si="3"/>
        <v>1.4</v>
      </c>
      <c r="W132" s="27">
        <v>69</v>
      </c>
      <c r="X132" s="27">
        <v>0.7</v>
      </c>
      <c r="Y132" s="27">
        <v>188</v>
      </c>
      <c r="Z132" s="27">
        <v>2</v>
      </c>
    </row>
    <row r="133" spans="15:26" ht="15.95" thickBot="1">
      <c r="O133" s="29">
        <v>2011</v>
      </c>
      <c r="P133" s="30" t="s">
        <v>44</v>
      </c>
      <c r="Q133" s="31">
        <v>3261</v>
      </c>
      <c r="R133" s="31">
        <v>2.4</v>
      </c>
      <c r="S133" s="31">
        <v>2939</v>
      </c>
      <c r="T133" s="31">
        <v>2.6</v>
      </c>
      <c r="U133" s="31">
        <v>323</v>
      </c>
      <c r="V133" s="31">
        <f t="shared" si="3"/>
        <v>1.4</v>
      </c>
      <c r="W133" s="31">
        <v>88</v>
      </c>
      <c r="X133" s="31">
        <v>0.8</v>
      </c>
      <c r="Y133" s="31">
        <v>181</v>
      </c>
      <c r="Z133" s="31">
        <v>2</v>
      </c>
    </row>
    <row r="134" spans="15:26" ht="15.95" thickBot="1">
      <c r="O134" s="25">
        <v>2011</v>
      </c>
      <c r="P134" s="26" t="s">
        <v>45</v>
      </c>
      <c r="Q134" s="27">
        <v>3259</v>
      </c>
      <c r="R134" s="27">
        <v>2.4</v>
      </c>
      <c r="S134" s="27">
        <v>2917</v>
      </c>
      <c r="T134" s="27">
        <v>2.6</v>
      </c>
      <c r="U134" s="27">
        <v>341</v>
      </c>
      <c r="V134" s="27">
        <f t="shared" si="3"/>
        <v>1.5</v>
      </c>
      <c r="W134" s="27">
        <v>105</v>
      </c>
      <c r="X134" s="27">
        <v>1</v>
      </c>
      <c r="Y134" s="27">
        <v>184</v>
      </c>
      <c r="Z134" s="27">
        <v>2</v>
      </c>
    </row>
    <row r="135" spans="15:26" ht="15.95" thickBot="1">
      <c r="O135" s="29">
        <v>2011</v>
      </c>
      <c r="P135" s="30" t="s">
        <v>46</v>
      </c>
      <c r="Q135" s="31">
        <v>3179</v>
      </c>
      <c r="R135" s="31">
        <v>2.4</v>
      </c>
      <c r="S135" s="31">
        <v>2880</v>
      </c>
      <c r="T135" s="31">
        <v>2.6</v>
      </c>
      <c r="U135" s="31">
        <v>298</v>
      </c>
      <c r="V135" s="31">
        <f t="shared" si="3"/>
        <v>1.3</v>
      </c>
      <c r="W135" s="31">
        <v>70</v>
      </c>
      <c r="X135" s="31">
        <v>0.7</v>
      </c>
      <c r="Y135" s="31">
        <v>165</v>
      </c>
      <c r="Z135" s="31">
        <v>1.8</v>
      </c>
    </row>
    <row r="136" spans="15:26" ht="15.95" thickBot="1">
      <c r="O136" s="25">
        <v>2011</v>
      </c>
      <c r="P136" s="26" t="s">
        <v>47</v>
      </c>
      <c r="Q136" s="27">
        <v>3455</v>
      </c>
      <c r="R136" s="27">
        <v>2.6</v>
      </c>
      <c r="S136" s="27">
        <v>3095</v>
      </c>
      <c r="T136" s="27">
        <v>2.7</v>
      </c>
      <c r="U136" s="27">
        <v>359</v>
      </c>
      <c r="V136" s="27">
        <f t="shared" si="3"/>
        <v>1.6</v>
      </c>
      <c r="W136" s="27">
        <v>130</v>
      </c>
      <c r="X136" s="27">
        <v>1.2</v>
      </c>
      <c r="Y136" s="27">
        <v>168</v>
      </c>
      <c r="Z136" s="27">
        <v>1.8</v>
      </c>
    </row>
    <row r="137" spans="15:26" ht="15.95" thickBot="1">
      <c r="O137" s="29">
        <v>2011</v>
      </c>
      <c r="P137" s="30" t="s">
        <v>48</v>
      </c>
      <c r="Q137" s="31">
        <v>3623</v>
      </c>
      <c r="R137" s="31">
        <v>2.7</v>
      </c>
      <c r="S137" s="31">
        <v>3291</v>
      </c>
      <c r="T137" s="31">
        <v>2.9</v>
      </c>
      <c r="U137" s="31">
        <v>332</v>
      </c>
      <c r="V137" s="31">
        <f t="shared" si="3"/>
        <v>1.5</v>
      </c>
      <c r="W137" s="31">
        <v>83</v>
      </c>
      <c r="X137" s="31">
        <v>0.8</v>
      </c>
      <c r="Y137" s="31">
        <v>180</v>
      </c>
      <c r="Z137" s="31">
        <v>2</v>
      </c>
    </row>
    <row r="138" spans="15:26" ht="15.95" thickBot="1">
      <c r="O138" s="25">
        <v>2011</v>
      </c>
      <c r="P138" s="26" t="s">
        <v>49</v>
      </c>
      <c r="Q138" s="27">
        <v>3329</v>
      </c>
      <c r="R138" s="27">
        <v>2.5</v>
      </c>
      <c r="S138" s="27">
        <v>3000</v>
      </c>
      <c r="T138" s="27">
        <v>2.7</v>
      </c>
      <c r="U138" s="27">
        <v>329</v>
      </c>
      <c r="V138" s="27">
        <f t="shared" si="3"/>
        <v>1.5</v>
      </c>
      <c r="W138" s="27">
        <v>83</v>
      </c>
      <c r="X138" s="27">
        <v>0.8</v>
      </c>
      <c r="Y138" s="27">
        <v>194</v>
      </c>
      <c r="Z138" s="27">
        <v>2.1</v>
      </c>
    </row>
    <row r="139" spans="15:26" ht="15.95" thickBot="1">
      <c r="O139" s="29">
        <v>2011</v>
      </c>
      <c r="P139" s="30" t="s">
        <v>50</v>
      </c>
      <c r="Q139" s="31">
        <v>3774</v>
      </c>
      <c r="R139" s="31">
        <v>2.8</v>
      </c>
      <c r="S139" s="31">
        <v>3377</v>
      </c>
      <c r="T139" s="31">
        <v>3</v>
      </c>
      <c r="U139" s="31">
        <v>397</v>
      </c>
      <c r="V139" s="31">
        <f t="shared" si="3"/>
        <v>1.8</v>
      </c>
      <c r="W139" s="31">
        <v>103</v>
      </c>
      <c r="X139" s="31">
        <v>1</v>
      </c>
      <c r="Y139" s="31">
        <v>229</v>
      </c>
      <c r="Z139" s="31">
        <v>2.5</v>
      </c>
    </row>
    <row r="140" spans="15:26" ht="15.95" thickBot="1">
      <c r="O140" s="25">
        <v>2011</v>
      </c>
      <c r="P140" s="26" t="s">
        <v>51</v>
      </c>
      <c r="Q140" s="27">
        <v>3619</v>
      </c>
      <c r="R140" s="27">
        <v>2.7</v>
      </c>
      <c r="S140" s="27">
        <v>3252</v>
      </c>
      <c r="T140" s="27">
        <v>2.9</v>
      </c>
      <c r="U140" s="27">
        <v>367</v>
      </c>
      <c r="V140" s="27">
        <f t="shared" si="3"/>
        <v>1.6</v>
      </c>
      <c r="W140" s="27">
        <v>108</v>
      </c>
      <c r="X140" s="27">
        <v>1</v>
      </c>
      <c r="Y140" s="27">
        <v>183</v>
      </c>
      <c r="Z140" s="27">
        <v>2</v>
      </c>
    </row>
    <row r="141" spans="15:26" ht="15.95" thickBot="1">
      <c r="O141" s="29">
        <v>2011</v>
      </c>
      <c r="P141" s="30" t="s">
        <v>52</v>
      </c>
      <c r="Q141" s="31">
        <v>3565</v>
      </c>
      <c r="R141" s="31">
        <v>2.6</v>
      </c>
      <c r="S141" s="31">
        <v>3208</v>
      </c>
      <c r="T141" s="31">
        <v>2.8</v>
      </c>
      <c r="U141" s="31">
        <v>357</v>
      </c>
      <c r="V141" s="31">
        <f t="shared" si="3"/>
        <v>1.6</v>
      </c>
      <c r="W141" s="31">
        <v>104</v>
      </c>
      <c r="X141" s="31">
        <v>1</v>
      </c>
      <c r="Y141" s="31">
        <v>193</v>
      </c>
      <c r="Z141" s="31">
        <v>2.1</v>
      </c>
    </row>
    <row r="142" spans="15:26" ht="15.95" thickBot="1">
      <c r="O142" s="25">
        <v>2011</v>
      </c>
      <c r="P142" s="26" t="s">
        <v>41</v>
      </c>
      <c r="Q142" s="27">
        <v>3768</v>
      </c>
      <c r="R142" s="27">
        <v>2.8</v>
      </c>
      <c r="S142" s="27">
        <v>3404</v>
      </c>
      <c r="T142" s="27">
        <v>3</v>
      </c>
      <c r="U142" s="27">
        <v>364</v>
      </c>
      <c r="V142" s="27">
        <f t="shared" si="3"/>
        <v>1.6</v>
      </c>
      <c r="W142" s="27">
        <v>106</v>
      </c>
      <c r="X142" s="27">
        <v>1</v>
      </c>
      <c r="Y142" s="27">
        <v>192</v>
      </c>
      <c r="Z142" s="27">
        <v>2.1</v>
      </c>
    </row>
    <row r="143" spans="15:26" ht="15.95" thickBot="1">
      <c r="O143" s="29">
        <v>2012</v>
      </c>
      <c r="P143" s="30" t="s">
        <v>42</v>
      </c>
      <c r="Q143" s="31">
        <v>3909</v>
      </c>
      <c r="R143" s="31">
        <v>2.8</v>
      </c>
      <c r="S143" s="31">
        <v>3561</v>
      </c>
      <c r="T143" s="31">
        <v>3.1</v>
      </c>
      <c r="U143" s="31">
        <v>349</v>
      </c>
      <c r="V143" s="31">
        <f t="shared" si="3"/>
        <v>1.6</v>
      </c>
      <c r="W143" s="31">
        <v>104</v>
      </c>
      <c r="X143" s="31">
        <v>1</v>
      </c>
      <c r="Y143" s="31">
        <v>179</v>
      </c>
      <c r="Z143" s="31">
        <v>2</v>
      </c>
    </row>
    <row r="144" spans="15:26" ht="15.95" thickBot="1">
      <c r="O144" s="25">
        <v>2012</v>
      </c>
      <c r="P144" s="26" t="s">
        <v>43</v>
      </c>
      <c r="Q144" s="27">
        <v>3616</v>
      </c>
      <c r="R144" s="27">
        <v>2.6</v>
      </c>
      <c r="S144" s="27">
        <v>3221</v>
      </c>
      <c r="T144" s="27">
        <v>2.8</v>
      </c>
      <c r="U144" s="27">
        <v>395</v>
      </c>
      <c r="V144" s="27">
        <f t="shared" si="3"/>
        <v>1.8</v>
      </c>
      <c r="W144" s="27">
        <v>106</v>
      </c>
      <c r="X144" s="27">
        <v>1</v>
      </c>
      <c r="Y144" s="27">
        <v>218</v>
      </c>
      <c r="Z144" s="27">
        <v>2.4</v>
      </c>
    </row>
    <row r="145" spans="15:26" ht="15.95" thickBot="1">
      <c r="O145" s="29">
        <v>2012</v>
      </c>
      <c r="P145" s="30" t="s">
        <v>44</v>
      </c>
      <c r="Q145" s="31">
        <v>3979</v>
      </c>
      <c r="R145" s="31">
        <v>2.9</v>
      </c>
      <c r="S145" s="31">
        <v>3582</v>
      </c>
      <c r="T145" s="31">
        <v>3.1</v>
      </c>
      <c r="U145" s="31">
        <v>396</v>
      </c>
      <c r="V145" s="31">
        <f t="shared" si="3"/>
        <v>1.8</v>
      </c>
      <c r="W145" s="31">
        <v>108</v>
      </c>
      <c r="X145" s="31">
        <v>1.1000000000000001</v>
      </c>
      <c r="Y145" s="31">
        <v>209</v>
      </c>
      <c r="Z145" s="31">
        <v>2.2999999999999998</v>
      </c>
    </row>
    <row r="146" spans="15:26" ht="15.95" thickBot="1">
      <c r="O146" s="25">
        <v>2012</v>
      </c>
      <c r="P146" s="26" t="s">
        <v>45</v>
      </c>
      <c r="Q146" s="27">
        <v>3793</v>
      </c>
      <c r="R146" s="27">
        <v>2.8</v>
      </c>
      <c r="S146" s="27">
        <v>3426</v>
      </c>
      <c r="T146" s="27">
        <v>3</v>
      </c>
      <c r="U146" s="27">
        <v>367</v>
      </c>
      <c r="V146" s="27">
        <f t="shared" si="3"/>
        <v>1.6</v>
      </c>
      <c r="W146" s="27">
        <v>102</v>
      </c>
      <c r="X146" s="27">
        <v>1</v>
      </c>
      <c r="Y146" s="27">
        <v>188</v>
      </c>
      <c r="Z146" s="27">
        <v>2.1</v>
      </c>
    </row>
    <row r="147" spans="15:26" ht="15.95" thickBot="1">
      <c r="O147" s="29">
        <v>2012</v>
      </c>
      <c r="P147" s="30" t="s">
        <v>46</v>
      </c>
      <c r="Q147" s="31">
        <v>3835</v>
      </c>
      <c r="R147" s="31">
        <v>2.8</v>
      </c>
      <c r="S147" s="31">
        <v>3438</v>
      </c>
      <c r="T147" s="31">
        <v>3</v>
      </c>
      <c r="U147" s="31">
        <v>397</v>
      </c>
      <c r="V147" s="31">
        <f t="shared" si="3"/>
        <v>1.8</v>
      </c>
      <c r="W147" s="31">
        <v>111</v>
      </c>
      <c r="X147" s="31">
        <v>1.1000000000000001</v>
      </c>
      <c r="Y147" s="31">
        <v>219</v>
      </c>
      <c r="Z147" s="31">
        <v>2.4</v>
      </c>
    </row>
    <row r="148" spans="15:26" ht="15.95" thickBot="1">
      <c r="O148" s="25">
        <v>2012</v>
      </c>
      <c r="P148" s="26" t="s">
        <v>47</v>
      </c>
      <c r="Q148" s="27">
        <v>3911</v>
      </c>
      <c r="R148" s="27">
        <v>2.8</v>
      </c>
      <c r="S148" s="27">
        <v>3524</v>
      </c>
      <c r="T148" s="27">
        <v>3</v>
      </c>
      <c r="U148" s="27">
        <v>387</v>
      </c>
      <c r="V148" s="27">
        <f t="shared" si="3"/>
        <v>1.7</v>
      </c>
      <c r="W148" s="27">
        <v>112</v>
      </c>
      <c r="X148" s="27">
        <v>1.1000000000000001</v>
      </c>
      <c r="Y148" s="27">
        <v>197</v>
      </c>
      <c r="Z148" s="27">
        <v>2.2000000000000002</v>
      </c>
    </row>
    <row r="149" spans="15:26" ht="15.95" thickBot="1">
      <c r="O149" s="29">
        <v>2012</v>
      </c>
      <c r="P149" s="30" t="s">
        <v>48</v>
      </c>
      <c r="Q149" s="31">
        <v>3735</v>
      </c>
      <c r="R149" s="31">
        <v>2.7</v>
      </c>
      <c r="S149" s="31">
        <v>3356</v>
      </c>
      <c r="T149" s="31">
        <v>2.9</v>
      </c>
      <c r="U149" s="31">
        <v>379</v>
      </c>
      <c r="V149" s="31">
        <f t="shared" si="3"/>
        <v>1.7</v>
      </c>
      <c r="W149" s="31">
        <v>120</v>
      </c>
      <c r="X149" s="31">
        <v>1.2</v>
      </c>
      <c r="Y149" s="31">
        <v>194</v>
      </c>
      <c r="Z149" s="31">
        <v>2.1</v>
      </c>
    </row>
    <row r="150" spans="15:26" ht="15.95" thickBot="1">
      <c r="O150" s="25">
        <v>2012</v>
      </c>
      <c r="P150" s="26" t="s">
        <v>49</v>
      </c>
      <c r="Q150" s="27">
        <v>3809</v>
      </c>
      <c r="R150" s="27">
        <v>2.8</v>
      </c>
      <c r="S150" s="27">
        <v>3389</v>
      </c>
      <c r="T150" s="27">
        <v>2.9</v>
      </c>
      <c r="U150" s="27">
        <v>420</v>
      </c>
      <c r="V150" s="27">
        <f t="shared" si="3"/>
        <v>1.9</v>
      </c>
      <c r="W150" s="27">
        <v>127</v>
      </c>
      <c r="X150" s="27">
        <v>1.2</v>
      </c>
      <c r="Y150" s="27">
        <v>198</v>
      </c>
      <c r="Z150" s="27">
        <v>2.2000000000000002</v>
      </c>
    </row>
    <row r="151" spans="15:26" ht="15.95" thickBot="1">
      <c r="O151" s="29">
        <v>2012</v>
      </c>
      <c r="P151" s="30" t="s">
        <v>50</v>
      </c>
      <c r="Q151" s="31">
        <v>3882</v>
      </c>
      <c r="R151" s="31">
        <v>2.8</v>
      </c>
      <c r="S151" s="31">
        <v>3500</v>
      </c>
      <c r="T151" s="31">
        <v>3</v>
      </c>
      <c r="U151" s="31">
        <v>383</v>
      </c>
      <c r="V151" s="31">
        <f t="shared" si="3"/>
        <v>1.7</v>
      </c>
      <c r="W151" s="31">
        <v>116</v>
      </c>
      <c r="X151" s="31">
        <v>1.1000000000000001</v>
      </c>
      <c r="Y151" s="31">
        <v>193</v>
      </c>
      <c r="Z151" s="31">
        <v>2.1</v>
      </c>
    </row>
    <row r="152" spans="15:26" ht="15.95" thickBot="1">
      <c r="O152" s="25">
        <v>2012</v>
      </c>
      <c r="P152" s="26" t="s">
        <v>51</v>
      </c>
      <c r="Q152" s="27">
        <v>3775</v>
      </c>
      <c r="R152" s="27">
        <v>2.7</v>
      </c>
      <c r="S152" s="27">
        <v>3394</v>
      </c>
      <c r="T152" s="27">
        <v>2.9</v>
      </c>
      <c r="U152" s="27">
        <v>380</v>
      </c>
      <c r="V152" s="27">
        <f t="shared" si="3"/>
        <v>1.7</v>
      </c>
      <c r="W152" s="27">
        <v>89</v>
      </c>
      <c r="X152" s="27">
        <v>0.9</v>
      </c>
      <c r="Y152" s="27">
        <v>223</v>
      </c>
      <c r="Z152" s="27">
        <v>2.4</v>
      </c>
    </row>
    <row r="153" spans="15:26" ht="15.95" thickBot="1">
      <c r="O153" s="29">
        <v>2012</v>
      </c>
      <c r="P153" s="30" t="s">
        <v>52</v>
      </c>
      <c r="Q153" s="31">
        <v>3878</v>
      </c>
      <c r="R153" s="31">
        <v>2.8</v>
      </c>
      <c r="S153" s="31">
        <v>3513</v>
      </c>
      <c r="T153" s="31">
        <v>3</v>
      </c>
      <c r="U153" s="31">
        <v>364</v>
      </c>
      <c r="V153" s="31">
        <f t="shared" si="3"/>
        <v>1.6</v>
      </c>
      <c r="W153" s="31">
        <v>105</v>
      </c>
      <c r="X153" s="31">
        <v>1</v>
      </c>
      <c r="Y153" s="31">
        <v>205</v>
      </c>
      <c r="Z153" s="31">
        <v>2.2000000000000002</v>
      </c>
    </row>
    <row r="154" spans="15:26" ht="15.95" thickBot="1">
      <c r="O154" s="25">
        <v>2012</v>
      </c>
      <c r="P154" s="26" t="s">
        <v>41</v>
      </c>
      <c r="Q154" s="27">
        <v>3970</v>
      </c>
      <c r="R154" s="27">
        <v>2.9</v>
      </c>
      <c r="S154" s="27">
        <v>3563</v>
      </c>
      <c r="T154" s="27">
        <v>3.1</v>
      </c>
      <c r="U154" s="27">
        <v>408</v>
      </c>
      <c r="V154" s="27">
        <f t="shared" si="3"/>
        <v>1.8</v>
      </c>
      <c r="W154" s="27">
        <v>118</v>
      </c>
      <c r="X154" s="27">
        <v>1.2</v>
      </c>
      <c r="Y154" s="27">
        <v>215</v>
      </c>
      <c r="Z154" s="27">
        <v>2.4</v>
      </c>
    </row>
    <row r="155" spans="15:26" ht="15.95" thickBot="1">
      <c r="O155" s="29">
        <v>2013</v>
      </c>
      <c r="P155" s="30" t="s">
        <v>42</v>
      </c>
      <c r="Q155" s="31">
        <v>3923</v>
      </c>
      <c r="R155" s="31">
        <v>2.8</v>
      </c>
      <c r="S155" s="31">
        <v>3467</v>
      </c>
      <c r="T155" s="31">
        <v>3</v>
      </c>
      <c r="U155" s="31">
        <v>456</v>
      </c>
      <c r="V155" s="31">
        <f t="shared" si="3"/>
        <v>2</v>
      </c>
      <c r="W155" s="31">
        <v>110</v>
      </c>
      <c r="X155" s="31">
        <v>1.1000000000000001</v>
      </c>
      <c r="Y155" s="31">
        <v>255</v>
      </c>
      <c r="Z155" s="31">
        <v>2.8</v>
      </c>
    </row>
    <row r="156" spans="15:26" ht="15.95" thickBot="1">
      <c r="O156" s="25">
        <v>2013</v>
      </c>
      <c r="P156" s="26" t="s">
        <v>43</v>
      </c>
      <c r="Q156" s="27">
        <v>4004</v>
      </c>
      <c r="R156" s="27">
        <v>2.9</v>
      </c>
      <c r="S156" s="27">
        <v>3584</v>
      </c>
      <c r="T156" s="27">
        <v>3.1</v>
      </c>
      <c r="U156" s="27">
        <v>421</v>
      </c>
      <c r="V156" s="27">
        <f t="shared" si="3"/>
        <v>1.9</v>
      </c>
      <c r="W156" s="27">
        <v>140</v>
      </c>
      <c r="X156" s="27">
        <v>1.4</v>
      </c>
      <c r="Y156" s="27">
        <v>216</v>
      </c>
      <c r="Z156" s="27">
        <v>2.4</v>
      </c>
    </row>
    <row r="157" spans="15:26" ht="15.95" thickBot="1">
      <c r="O157" s="29">
        <v>2013</v>
      </c>
      <c r="P157" s="30" t="s">
        <v>44</v>
      </c>
      <c r="Q157" s="31">
        <v>4076</v>
      </c>
      <c r="R157" s="31">
        <v>2.9</v>
      </c>
      <c r="S157" s="31">
        <v>3681</v>
      </c>
      <c r="T157" s="31">
        <v>3.1</v>
      </c>
      <c r="U157" s="31">
        <v>395</v>
      </c>
      <c r="V157" s="31">
        <f t="shared" si="3"/>
        <v>1.8</v>
      </c>
      <c r="W157" s="31">
        <v>120</v>
      </c>
      <c r="X157" s="31">
        <v>1.2</v>
      </c>
      <c r="Y157" s="31">
        <v>219</v>
      </c>
      <c r="Z157" s="31">
        <v>2.4</v>
      </c>
    </row>
    <row r="158" spans="15:26" ht="15.95" thickBot="1">
      <c r="O158" s="25">
        <v>2013</v>
      </c>
      <c r="P158" s="26" t="s">
        <v>45</v>
      </c>
      <c r="Q158" s="27">
        <v>3988</v>
      </c>
      <c r="R158" s="27">
        <v>2.9</v>
      </c>
      <c r="S158" s="27">
        <v>3566</v>
      </c>
      <c r="T158" s="27">
        <v>3</v>
      </c>
      <c r="U158" s="27">
        <v>421</v>
      </c>
      <c r="V158" s="27">
        <f t="shared" si="3"/>
        <v>1.9</v>
      </c>
      <c r="W158" s="27">
        <v>114</v>
      </c>
      <c r="X158" s="27">
        <v>1.1000000000000001</v>
      </c>
      <c r="Y158" s="27">
        <v>229</v>
      </c>
      <c r="Z158" s="27">
        <v>2.5</v>
      </c>
    </row>
    <row r="159" spans="15:26" ht="15.95" thickBot="1">
      <c r="O159" s="29">
        <v>2013</v>
      </c>
      <c r="P159" s="30" t="s">
        <v>46</v>
      </c>
      <c r="Q159" s="31">
        <v>4145</v>
      </c>
      <c r="R159" s="31">
        <v>3</v>
      </c>
      <c r="S159" s="31">
        <v>3736</v>
      </c>
      <c r="T159" s="31">
        <v>3.2</v>
      </c>
      <c r="U159" s="31">
        <v>410</v>
      </c>
      <c r="V159" s="31">
        <f t="shared" si="3"/>
        <v>1.8</v>
      </c>
      <c r="W159" s="31">
        <v>129</v>
      </c>
      <c r="X159" s="31">
        <v>1.3</v>
      </c>
      <c r="Y159" s="31">
        <v>232</v>
      </c>
      <c r="Z159" s="31">
        <v>2.5</v>
      </c>
    </row>
    <row r="160" spans="15:26" ht="15.95" thickBot="1">
      <c r="O160" s="25">
        <v>2013</v>
      </c>
      <c r="P160" s="26" t="s">
        <v>47</v>
      </c>
      <c r="Q160" s="27">
        <v>4150</v>
      </c>
      <c r="R160" s="27">
        <v>3</v>
      </c>
      <c r="S160" s="27">
        <v>3749</v>
      </c>
      <c r="T160" s="27">
        <v>3.2</v>
      </c>
      <c r="U160" s="27">
        <v>400</v>
      </c>
      <c r="V160" s="27">
        <f t="shared" si="3"/>
        <v>1.8</v>
      </c>
      <c r="W160" s="27">
        <v>118</v>
      </c>
      <c r="X160" s="27">
        <v>1.2</v>
      </c>
      <c r="Y160" s="27">
        <v>232</v>
      </c>
      <c r="Z160" s="27">
        <v>2.5</v>
      </c>
    </row>
    <row r="161" spans="15:26" ht="15.95" thickBot="1">
      <c r="O161" s="29">
        <v>2013</v>
      </c>
      <c r="P161" s="30" t="s">
        <v>48</v>
      </c>
      <c r="Q161" s="31">
        <v>3885</v>
      </c>
      <c r="R161" s="31">
        <v>2.8</v>
      </c>
      <c r="S161" s="31">
        <v>3509</v>
      </c>
      <c r="T161" s="31">
        <v>3</v>
      </c>
      <c r="U161" s="31">
        <v>376</v>
      </c>
      <c r="V161" s="31">
        <f t="shared" si="3"/>
        <v>1.7</v>
      </c>
      <c r="W161" s="31">
        <v>108</v>
      </c>
      <c r="X161" s="31">
        <v>1.1000000000000001</v>
      </c>
      <c r="Y161" s="31">
        <v>216</v>
      </c>
      <c r="Z161" s="31">
        <v>2.4</v>
      </c>
    </row>
    <row r="162" spans="15:26" ht="15.95" thickBot="1">
      <c r="O162" s="25">
        <v>2013</v>
      </c>
      <c r="P162" s="26" t="s">
        <v>49</v>
      </c>
      <c r="Q162" s="27">
        <v>4085</v>
      </c>
      <c r="R162" s="27">
        <v>2.9</v>
      </c>
      <c r="S162" s="27">
        <v>3692</v>
      </c>
      <c r="T162" s="27">
        <v>3.1</v>
      </c>
      <c r="U162" s="27">
        <v>393</v>
      </c>
      <c r="V162" s="27">
        <f t="shared" si="3"/>
        <v>1.8</v>
      </c>
      <c r="W162" s="27">
        <v>139</v>
      </c>
      <c r="X162" s="27">
        <v>1.3</v>
      </c>
      <c r="Y162" s="27">
        <v>213</v>
      </c>
      <c r="Z162" s="27">
        <v>2.2999999999999998</v>
      </c>
    </row>
    <row r="163" spans="15:26" ht="15.95" thickBot="1">
      <c r="O163" s="29">
        <v>2013</v>
      </c>
      <c r="P163" s="30" t="s">
        <v>50</v>
      </c>
      <c r="Q163" s="31">
        <v>4128</v>
      </c>
      <c r="R163" s="31">
        <v>2.9</v>
      </c>
      <c r="S163" s="31">
        <v>3732</v>
      </c>
      <c r="T163" s="31">
        <v>3.1</v>
      </c>
      <c r="U163" s="31">
        <v>396</v>
      </c>
      <c r="V163" s="31">
        <f t="shared" si="3"/>
        <v>1.8</v>
      </c>
      <c r="W163" s="31">
        <v>128</v>
      </c>
      <c r="X163" s="31">
        <v>1.2</v>
      </c>
      <c r="Y163" s="31">
        <v>215</v>
      </c>
      <c r="Z163" s="31">
        <v>2.4</v>
      </c>
    </row>
    <row r="164" spans="15:26" ht="15.95" thickBot="1">
      <c r="O164" s="25">
        <v>2013</v>
      </c>
      <c r="P164" s="26" t="s">
        <v>51</v>
      </c>
      <c r="Q164" s="27">
        <v>4222</v>
      </c>
      <c r="R164" s="27">
        <v>3</v>
      </c>
      <c r="S164" s="27">
        <v>3827</v>
      </c>
      <c r="T164" s="27">
        <v>3.2</v>
      </c>
      <c r="U164" s="27">
        <v>395</v>
      </c>
      <c r="V164" s="27">
        <f t="shared" si="3"/>
        <v>1.8</v>
      </c>
      <c r="W164" s="27">
        <v>125</v>
      </c>
      <c r="X164" s="27">
        <v>1.2</v>
      </c>
      <c r="Y164" s="27">
        <v>224</v>
      </c>
      <c r="Z164" s="27">
        <v>2.4</v>
      </c>
    </row>
    <row r="165" spans="15:26" ht="15.95" thickBot="1">
      <c r="O165" s="29">
        <v>2013</v>
      </c>
      <c r="P165" s="30" t="s">
        <v>52</v>
      </c>
      <c r="Q165" s="31">
        <v>4119</v>
      </c>
      <c r="R165" s="31">
        <v>2.9</v>
      </c>
      <c r="S165" s="31">
        <v>3714</v>
      </c>
      <c r="T165" s="31">
        <v>3.1</v>
      </c>
      <c r="U165" s="31">
        <v>405</v>
      </c>
      <c r="V165" s="31">
        <f t="shared" si="3"/>
        <v>1.8</v>
      </c>
      <c r="W165" s="31">
        <v>132</v>
      </c>
      <c r="X165" s="31">
        <v>1.3</v>
      </c>
      <c r="Y165" s="31">
        <v>214</v>
      </c>
      <c r="Z165" s="31">
        <v>2.2999999999999998</v>
      </c>
    </row>
    <row r="166" spans="15:26" ht="15.95" thickBot="1">
      <c r="O166" s="25">
        <v>2013</v>
      </c>
      <c r="P166" s="26" t="s">
        <v>41</v>
      </c>
      <c r="Q166" s="27">
        <v>4121</v>
      </c>
      <c r="R166" s="27">
        <v>2.9</v>
      </c>
      <c r="S166" s="27">
        <v>3775</v>
      </c>
      <c r="T166" s="27">
        <v>3.2</v>
      </c>
      <c r="U166" s="27">
        <v>347</v>
      </c>
      <c r="V166" s="27">
        <f t="shared" ref="V166:V213" si="4">U437</f>
        <v>1.6</v>
      </c>
      <c r="W166" s="27">
        <v>115</v>
      </c>
      <c r="X166" s="27">
        <v>1.1000000000000001</v>
      </c>
      <c r="Y166" s="27">
        <v>187</v>
      </c>
      <c r="Z166" s="27">
        <v>2.1</v>
      </c>
    </row>
    <row r="167" spans="15:26" ht="15.95" thickBot="1">
      <c r="O167" s="29">
        <v>2014</v>
      </c>
      <c r="P167" s="30" t="s">
        <v>42</v>
      </c>
      <c r="Q167" s="31">
        <v>4127</v>
      </c>
      <c r="R167" s="31">
        <v>2.9</v>
      </c>
      <c r="S167" s="31">
        <v>3738</v>
      </c>
      <c r="T167" s="31">
        <v>3.1</v>
      </c>
      <c r="U167" s="31">
        <v>389</v>
      </c>
      <c r="V167" s="31">
        <f t="shared" si="4"/>
        <v>1.7</v>
      </c>
      <c r="W167" s="31">
        <v>112</v>
      </c>
      <c r="X167" s="31">
        <v>1.1000000000000001</v>
      </c>
      <c r="Y167" s="31">
        <v>226</v>
      </c>
      <c r="Z167" s="31">
        <v>2.5</v>
      </c>
    </row>
    <row r="168" spans="15:26" ht="15.95" thickBot="1">
      <c r="O168" s="25">
        <v>2014</v>
      </c>
      <c r="P168" s="26" t="s">
        <v>43</v>
      </c>
      <c r="Q168" s="27">
        <v>4373</v>
      </c>
      <c r="R168" s="27">
        <v>3.1</v>
      </c>
      <c r="S168" s="27">
        <v>3971</v>
      </c>
      <c r="T168" s="27">
        <v>3.3</v>
      </c>
      <c r="U168" s="27">
        <v>402</v>
      </c>
      <c r="V168" s="27">
        <f t="shared" si="4"/>
        <v>1.8</v>
      </c>
      <c r="W168" s="27">
        <v>117</v>
      </c>
      <c r="X168" s="27">
        <v>1.1000000000000001</v>
      </c>
      <c r="Y168" s="27">
        <v>232</v>
      </c>
      <c r="Z168" s="27">
        <v>2.5</v>
      </c>
    </row>
    <row r="169" spans="15:26" ht="15.95" thickBot="1">
      <c r="O169" s="29">
        <v>2014</v>
      </c>
      <c r="P169" s="30" t="s">
        <v>44</v>
      </c>
      <c r="Q169" s="31">
        <v>4388</v>
      </c>
      <c r="R169" s="31">
        <v>3.1</v>
      </c>
      <c r="S169" s="31">
        <v>3962</v>
      </c>
      <c r="T169" s="31">
        <v>3.3</v>
      </c>
      <c r="U169" s="31">
        <v>425</v>
      </c>
      <c r="V169" s="31">
        <f t="shared" si="4"/>
        <v>1.9</v>
      </c>
      <c r="W169" s="31">
        <v>135</v>
      </c>
      <c r="X169" s="31">
        <v>1.3</v>
      </c>
      <c r="Y169" s="31">
        <v>230</v>
      </c>
      <c r="Z169" s="31">
        <v>2.5</v>
      </c>
    </row>
    <row r="170" spans="15:26" ht="15.95" thickBot="1">
      <c r="O170" s="25">
        <v>2014</v>
      </c>
      <c r="P170" s="26" t="s">
        <v>45</v>
      </c>
      <c r="Q170" s="27">
        <v>4566</v>
      </c>
      <c r="R170" s="27">
        <v>3.2</v>
      </c>
      <c r="S170" s="27">
        <v>4131</v>
      </c>
      <c r="T170" s="27">
        <v>3.4</v>
      </c>
      <c r="U170" s="27">
        <v>435</v>
      </c>
      <c r="V170" s="27">
        <f t="shared" si="4"/>
        <v>2</v>
      </c>
      <c r="W170" s="27">
        <v>136</v>
      </c>
      <c r="X170" s="27">
        <v>1.3</v>
      </c>
      <c r="Y170" s="27">
        <v>240</v>
      </c>
      <c r="Z170" s="27">
        <v>2.6</v>
      </c>
    </row>
    <row r="171" spans="15:26" ht="15.95" thickBot="1">
      <c r="O171" s="29">
        <v>2014</v>
      </c>
      <c r="P171" s="30" t="s">
        <v>46</v>
      </c>
      <c r="Q171" s="31">
        <v>4747</v>
      </c>
      <c r="R171" s="31">
        <v>3.3</v>
      </c>
      <c r="S171" s="31">
        <v>4307</v>
      </c>
      <c r="T171" s="31">
        <v>3.6</v>
      </c>
      <c r="U171" s="31">
        <v>441</v>
      </c>
      <c r="V171" s="31">
        <f t="shared" si="4"/>
        <v>2</v>
      </c>
      <c r="W171" s="31">
        <v>122</v>
      </c>
      <c r="X171" s="31">
        <v>1.2</v>
      </c>
      <c r="Y171" s="31">
        <v>249</v>
      </c>
      <c r="Z171" s="31">
        <v>2.7</v>
      </c>
    </row>
    <row r="172" spans="15:26" ht="15.95" thickBot="1">
      <c r="O172" s="25">
        <v>2014</v>
      </c>
      <c r="P172" s="26" t="s">
        <v>47</v>
      </c>
      <c r="Q172" s="27">
        <v>4982</v>
      </c>
      <c r="R172" s="27">
        <v>3.5</v>
      </c>
      <c r="S172" s="27">
        <v>4468</v>
      </c>
      <c r="T172" s="27">
        <v>3.7</v>
      </c>
      <c r="U172" s="27">
        <v>514</v>
      </c>
      <c r="V172" s="27">
        <f t="shared" si="4"/>
        <v>2.2999999999999998</v>
      </c>
      <c r="W172" s="27">
        <v>172</v>
      </c>
      <c r="X172" s="27">
        <v>1.7</v>
      </c>
      <c r="Y172" s="27">
        <v>276</v>
      </c>
      <c r="Z172" s="27">
        <v>3</v>
      </c>
    </row>
    <row r="173" spans="15:26" ht="15.95" thickBot="1">
      <c r="O173" s="29">
        <v>2014</v>
      </c>
      <c r="P173" s="30" t="s">
        <v>48</v>
      </c>
      <c r="Q173" s="31">
        <v>4846</v>
      </c>
      <c r="R173" s="31">
        <v>3.4</v>
      </c>
      <c r="S173" s="31">
        <v>4371</v>
      </c>
      <c r="T173" s="31">
        <v>3.6</v>
      </c>
      <c r="U173" s="31">
        <v>475</v>
      </c>
      <c r="V173" s="31">
        <f t="shared" si="4"/>
        <v>2.1</v>
      </c>
      <c r="W173" s="31">
        <v>149</v>
      </c>
      <c r="X173" s="31">
        <v>1.4</v>
      </c>
      <c r="Y173" s="31">
        <v>263</v>
      </c>
      <c r="Z173" s="31">
        <v>2.9</v>
      </c>
    </row>
    <row r="174" spans="15:26" ht="15.95" thickBot="1">
      <c r="O174" s="25">
        <v>2014</v>
      </c>
      <c r="P174" s="26" t="s">
        <v>49</v>
      </c>
      <c r="Q174" s="27">
        <v>5349</v>
      </c>
      <c r="R174" s="27">
        <v>3.7</v>
      </c>
      <c r="S174" s="27">
        <v>4911</v>
      </c>
      <c r="T174" s="27">
        <v>4</v>
      </c>
      <c r="U174" s="27">
        <v>438</v>
      </c>
      <c r="V174" s="27">
        <f t="shared" si="4"/>
        <v>2</v>
      </c>
      <c r="W174" s="27">
        <v>97</v>
      </c>
      <c r="X174" s="27">
        <v>0.9</v>
      </c>
      <c r="Y174" s="27">
        <v>267</v>
      </c>
      <c r="Z174" s="27">
        <v>2.9</v>
      </c>
    </row>
    <row r="175" spans="15:26" ht="15.95" thickBot="1">
      <c r="O175" s="29">
        <v>2014</v>
      </c>
      <c r="P175" s="30" t="s">
        <v>50</v>
      </c>
      <c r="Q175" s="31">
        <v>4914</v>
      </c>
      <c r="R175" s="31">
        <v>3.4</v>
      </c>
      <c r="S175" s="31">
        <v>4446</v>
      </c>
      <c r="T175" s="31">
        <v>3.6</v>
      </c>
      <c r="U175" s="31">
        <v>468</v>
      </c>
      <c r="V175" s="31">
        <f t="shared" si="4"/>
        <v>2.1</v>
      </c>
      <c r="W175" s="31">
        <v>161</v>
      </c>
      <c r="X175" s="31">
        <v>1.6</v>
      </c>
      <c r="Y175" s="31">
        <v>235</v>
      </c>
      <c r="Z175" s="31">
        <v>2.6</v>
      </c>
    </row>
    <row r="176" spans="15:26" ht="15.95" thickBot="1">
      <c r="O176" s="25">
        <v>2014</v>
      </c>
      <c r="P176" s="26" t="s">
        <v>51</v>
      </c>
      <c r="Q176" s="27">
        <v>5012</v>
      </c>
      <c r="R176" s="27">
        <v>3.5</v>
      </c>
      <c r="S176" s="27">
        <v>4577</v>
      </c>
      <c r="T176" s="27">
        <v>3.7</v>
      </c>
      <c r="U176" s="27">
        <v>435</v>
      </c>
      <c r="V176" s="27">
        <f t="shared" si="4"/>
        <v>1.9</v>
      </c>
      <c r="W176" s="27">
        <v>131</v>
      </c>
      <c r="X176" s="27">
        <v>1.3</v>
      </c>
      <c r="Y176" s="27">
        <v>229</v>
      </c>
      <c r="Z176" s="27">
        <v>2.5</v>
      </c>
    </row>
    <row r="177" spans="15:26" ht="15.95" thickBot="1">
      <c r="O177" s="29">
        <v>2014</v>
      </c>
      <c r="P177" s="30" t="s">
        <v>52</v>
      </c>
      <c r="Q177" s="31">
        <v>4843</v>
      </c>
      <c r="R177" s="31">
        <v>3.3</v>
      </c>
      <c r="S177" s="31">
        <v>4372</v>
      </c>
      <c r="T177" s="31">
        <v>3.6</v>
      </c>
      <c r="U177" s="31">
        <v>472</v>
      </c>
      <c r="V177" s="31">
        <f t="shared" si="4"/>
        <v>2.1</v>
      </c>
      <c r="W177" s="31">
        <v>135</v>
      </c>
      <c r="X177" s="31">
        <v>1.3</v>
      </c>
      <c r="Y177" s="31">
        <v>257</v>
      </c>
      <c r="Z177" s="31">
        <v>2.8</v>
      </c>
    </row>
    <row r="178" spans="15:26" ht="15.95" thickBot="1">
      <c r="O178" s="25">
        <v>2014</v>
      </c>
      <c r="P178" s="26" t="s">
        <v>41</v>
      </c>
      <c r="Q178" s="27">
        <v>5130</v>
      </c>
      <c r="R178" s="27">
        <v>3.5</v>
      </c>
      <c r="S178" s="27">
        <v>4626</v>
      </c>
      <c r="T178" s="27">
        <v>3.8</v>
      </c>
      <c r="U178" s="27">
        <v>505</v>
      </c>
      <c r="V178" s="27">
        <f t="shared" si="4"/>
        <v>2.2000000000000002</v>
      </c>
      <c r="W178" s="27">
        <v>132</v>
      </c>
      <c r="X178" s="27">
        <v>1.3</v>
      </c>
      <c r="Y178" s="27">
        <v>296</v>
      </c>
      <c r="Z178" s="27">
        <v>3.2</v>
      </c>
    </row>
    <row r="179" spans="15:26" ht="15.95" thickBot="1">
      <c r="O179" s="29">
        <v>2015</v>
      </c>
      <c r="P179" s="30" t="s">
        <v>42</v>
      </c>
      <c r="Q179" s="31">
        <v>5344</v>
      </c>
      <c r="R179" s="31">
        <v>3.7</v>
      </c>
      <c r="S179" s="31">
        <v>4818</v>
      </c>
      <c r="T179" s="31">
        <v>3.9</v>
      </c>
      <c r="U179" s="31">
        <v>526</v>
      </c>
      <c r="V179" s="31">
        <f t="shared" si="4"/>
        <v>2.2999999999999998</v>
      </c>
      <c r="W179" s="31">
        <v>157</v>
      </c>
      <c r="X179" s="31">
        <v>1.5</v>
      </c>
      <c r="Y179" s="31">
        <v>283</v>
      </c>
      <c r="Z179" s="31">
        <v>3.1</v>
      </c>
    </row>
    <row r="180" spans="15:26" ht="15.95" thickBot="1">
      <c r="O180" s="25">
        <v>2015</v>
      </c>
      <c r="P180" s="26" t="s">
        <v>43</v>
      </c>
      <c r="Q180" s="27">
        <v>5466</v>
      </c>
      <c r="R180" s="27">
        <v>3.7</v>
      </c>
      <c r="S180" s="27">
        <v>4950</v>
      </c>
      <c r="T180" s="27">
        <v>4</v>
      </c>
      <c r="U180" s="27">
        <v>515</v>
      </c>
      <c r="V180" s="27">
        <f t="shared" si="4"/>
        <v>2.2999999999999998</v>
      </c>
      <c r="W180" s="27">
        <v>158</v>
      </c>
      <c r="X180" s="27">
        <v>1.5</v>
      </c>
      <c r="Y180" s="27">
        <v>271</v>
      </c>
      <c r="Z180" s="27">
        <v>2.9</v>
      </c>
    </row>
    <row r="181" spans="15:26" ht="15.95" thickBot="1">
      <c r="O181" s="29">
        <v>2015</v>
      </c>
      <c r="P181" s="30" t="s">
        <v>44</v>
      </c>
      <c r="Q181" s="31">
        <v>5210</v>
      </c>
      <c r="R181" s="31">
        <v>3.6</v>
      </c>
      <c r="S181" s="31">
        <v>4709</v>
      </c>
      <c r="T181" s="31">
        <v>3.8</v>
      </c>
      <c r="U181" s="31">
        <v>501</v>
      </c>
      <c r="V181" s="31">
        <f t="shared" si="4"/>
        <v>2.2000000000000002</v>
      </c>
      <c r="W181" s="31">
        <v>143</v>
      </c>
      <c r="X181" s="31">
        <v>1.4</v>
      </c>
      <c r="Y181" s="31">
        <v>275</v>
      </c>
      <c r="Z181" s="31">
        <v>3</v>
      </c>
    </row>
    <row r="182" spans="15:26" ht="15.95" thickBot="1">
      <c r="O182" s="25">
        <v>2015</v>
      </c>
      <c r="P182" s="26" t="s">
        <v>45</v>
      </c>
      <c r="Q182" s="27">
        <v>5598</v>
      </c>
      <c r="R182" s="27">
        <v>3.8</v>
      </c>
      <c r="S182" s="27">
        <v>5077</v>
      </c>
      <c r="T182" s="27">
        <v>4.0999999999999996</v>
      </c>
      <c r="U182" s="27">
        <v>521</v>
      </c>
      <c r="V182" s="27">
        <f t="shared" si="4"/>
        <v>2.2999999999999998</v>
      </c>
      <c r="W182" s="27">
        <v>146</v>
      </c>
      <c r="X182" s="27">
        <v>1.4</v>
      </c>
      <c r="Y182" s="27">
        <v>281</v>
      </c>
      <c r="Z182" s="27">
        <v>3</v>
      </c>
    </row>
    <row r="183" spans="15:26" ht="15.95" thickBot="1">
      <c r="O183" s="29">
        <v>2015</v>
      </c>
      <c r="P183" s="30" t="s">
        <v>46</v>
      </c>
      <c r="Q183" s="31">
        <v>5563</v>
      </c>
      <c r="R183" s="31">
        <v>3.8</v>
      </c>
      <c r="S183" s="31">
        <v>5040</v>
      </c>
      <c r="T183" s="31">
        <v>4</v>
      </c>
      <c r="U183" s="31">
        <v>523</v>
      </c>
      <c r="V183" s="31">
        <f t="shared" si="4"/>
        <v>2.2999999999999998</v>
      </c>
      <c r="W183" s="31">
        <v>150</v>
      </c>
      <c r="X183" s="31">
        <v>1.4</v>
      </c>
      <c r="Y183" s="31">
        <v>289</v>
      </c>
      <c r="Z183" s="31">
        <v>3.1</v>
      </c>
    </row>
    <row r="184" spans="15:26" ht="15.95" thickBot="1">
      <c r="O184" s="25">
        <v>2015</v>
      </c>
      <c r="P184" s="26" t="s">
        <v>47</v>
      </c>
      <c r="Q184" s="27">
        <v>5248</v>
      </c>
      <c r="R184" s="27">
        <v>3.6</v>
      </c>
      <c r="S184" s="27">
        <v>4778</v>
      </c>
      <c r="T184" s="27">
        <v>3.8</v>
      </c>
      <c r="U184" s="27">
        <v>471</v>
      </c>
      <c r="V184" s="27">
        <f t="shared" si="4"/>
        <v>2.1</v>
      </c>
      <c r="W184" s="27">
        <v>170</v>
      </c>
      <c r="X184" s="27">
        <v>1.6</v>
      </c>
      <c r="Y184" s="27">
        <v>210</v>
      </c>
      <c r="Z184" s="27">
        <v>2.2999999999999998</v>
      </c>
    </row>
    <row r="185" spans="15:26" ht="15.95" thickBot="1">
      <c r="O185" s="29">
        <v>2015</v>
      </c>
      <c r="P185" s="30" t="s">
        <v>48</v>
      </c>
      <c r="Q185" s="31">
        <v>6056</v>
      </c>
      <c r="R185" s="31">
        <v>4.0999999999999996</v>
      </c>
      <c r="S185" s="31">
        <v>5507</v>
      </c>
      <c r="T185" s="31">
        <v>4.4000000000000004</v>
      </c>
      <c r="U185" s="31">
        <v>548</v>
      </c>
      <c r="V185" s="31">
        <f t="shared" si="4"/>
        <v>2.4</v>
      </c>
      <c r="W185" s="31">
        <v>167</v>
      </c>
      <c r="X185" s="31">
        <v>1.6</v>
      </c>
      <c r="Y185" s="31">
        <v>282</v>
      </c>
      <c r="Z185" s="31">
        <v>3</v>
      </c>
    </row>
    <row r="186" spans="15:26" ht="15.95" thickBot="1">
      <c r="O186" s="25">
        <v>2015</v>
      </c>
      <c r="P186" s="26" t="s">
        <v>49</v>
      </c>
      <c r="Q186" s="27">
        <v>5467</v>
      </c>
      <c r="R186" s="27">
        <v>3.7</v>
      </c>
      <c r="S186" s="27">
        <v>4973</v>
      </c>
      <c r="T186" s="27">
        <v>4</v>
      </c>
      <c r="U186" s="27">
        <v>494</v>
      </c>
      <c r="V186" s="27">
        <f t="shared" si="4"/>
        <v>2.2000000000000002</v>
      </c>
      <c r="W186" s="27">
        <v>150</v>
      </c>
      <c r="X186" s="27">
        <v>1.4</v>
      </c>
      <c r="Y186" s="27">
        <v>253</v>
      </c>
      <c r="Z186" s="27">
        <v>2.7</v>
      </c>
    </row>
    <row r="187" spans="15:26" ht="15.95" thickBot="1">
      <c r="O187" s="29">
        <v>2015</v>
      </c>
      <c r="P187" s="30" t="s">
        <v>50</v>
      </c>
      <c r="Q187" s="31">
        <v>5488</v>
      </c>
      <c r="R187" s="31">
        <v>3.7</v>
      </c>
      <c r="S187" s="31">
        <v>5018</v>
      </c>
      <c r="T187" s="31">
        <v>4</v>
      </c>
      <c r="U187" s="31">
        <v>470</v>
      </c>
      <c r="V187" s="31">
        <v>2.1</v>
      </c>
      <c r="W187" s="31">
        <v>127</v>
      </c>
      <c r="X187" s="31">
        <v>1.2</v>
      </c>
      <c r="Y187" s="31">
        <v>270</v>
      </c>
      <c r="Z187" s="31">
        <v>2.9</v>
      </c>
    </row>
    <row r="188" spans="15:26" ht="15.95" thickBot="1">
      <c r="O188" s="25">
        <v>2015</v>
      </c>
      <c r="P188" s="26" t="s">
        <v>51</v>
      </c>
      <c r="Q188" s="27">
        <v>5773</v>
      </c>
      <c r="R188" s="27">
        <v>3.9</v>
      </c>
      <c r="S188" s="27">
        <v>5246</v>
      </c>
      <c r="T188" s="27">
        <v>4.2</v>
      </c>
      <c r="U188" s="27">
        <v>527</v>
      </c>
      <c r="V188" s="27">
        <v>2.2999999999999998</v>
      </c>
      <c r="W188" s="27">
        <v>174</v>
      </c>
      <c r="X188" s="27">
        <v>1.7</v>
      </c>
      <c r="Y188" s="27">
        <v>257</v>
      </c>
      <c r="Z188" s="27">
        <v>2.8</v>
      </c>
    </row>
    <row r="189" spans="15:26" ht="15.95" thickBot="1">
      <c r="O189" s="29">
        <v>2015</v>
      </c>
      <c r="P189" s="30" t="s">
        <v>52</v>
      </c>
      <c r="Q189" s="31">
        <v>5708</v>
      </c>
      <c r="R189" s="31">
        <v>3.8</v>
      </c>
      <c r="S189" s="31">
        <v>5185</v>
      </c>
      <c r="T189" s="31">
        <v>4.0999999999999996</v>
      </c>
      <c r="U189" s="31">
        <v>523</v>
      </c>
      <c r="V189" s="31">
        <v>2.2999999999999998</v>
      </c>
      <c r="W189" s="31">
        <v>163</v>
      </c>
      <c r="X189" s="31">
        <v>1.6</v>
      </c>
      <c r="Y189" s="31">
        <v>263</v>
      </c>
      <c r="Z189" s="31">
        <v>2.8</v>
      </c>
    </row>
    <row r="190" spans="15:26" ht="15.95" thickBot="1">
      <c r="O190" s="25">
        <v>2015</v>
      </c>
      <c r="P190" s="26" t="s">
        <v>41</v>
      </c>
      <c r="Q190" s="27">
        <v>5845</v>
      </c>
      <c r="R190" s="27">
        <v>3.9</v>
      </c>
      <c r="S190" s="27">
        <v>5304</v>
      </c>
      <c r="T190" s="27">
        <v>4.2</v>
      </c>
      <c r="U190" s="27">
        <v>541</v>
      </c>
      <c r="V190" s="27">
        <v>2.4</v>
      </c>
      <c r="W190" s="27">
        <v>173</v>
      </c>
      <c r="X190" s="27">
        <v>1.7</v>
      </c>
      <c r="Y190" s="27">
        <v>270</v>
      </c>
      <c r="Z190" s="27">
        <v>2.9</v>
      </c>
    </row>
    <row r="191" spans="15:26" ht="15.95" thickBot="1">
      <c r="O191" s="29">
        <v>2016</v>
      </c>
      <c r="P191" s="30" t="s">
        <v>42</v>
      </c>
      <c r="Q191" s="31">
        <v>6012</v>
      </c>
      <c r="R191" s="31">
        <v>4</v>
      </c>
      <c r="S191" s="31">
        <v>5497</v>
      </c>
      <c r="T191" s="31">
        <v>4.3</v>
      </c>
      <c r="U191" s="31">
        <v>515</v>
      </c>
      <c r="V191" s="31">
        <v>2.2999999999999998</v>
      </c>
      <c r="W191" s="31">
        <v>162</v>
      </c>
      <c r="X191" s="31">
        <v>1.5</v>
      </c>
      <c r="Y191" s="31">
        <v>260</v>
      </c>
      <c r="Z191" s="31">
        <v>2.8</v>
      </c>
    </row>
    <row r="192" spans="15:26" ht="15.95" thickBot="1">
      <c r="O192" s="25">
        <v>2016</v>
      </c>
      <c r="P192" s="26" t="s">
        <v>43</v>
      </c>
      <c r="Q192" s="27">
        <v>5770</v>
      </c>
      <c r="R192" s="27">
        <v>3.9</v>
      </c>
      <c r="S192" s="27">
        <v>5282</v>
      </c>
      <c r="T192" s="27">
        <v>4.2</v>
      </c>
      <c r="U192" s="27">
        <v>488</v>
      </c>
      <c r="V192" s="27">
        <v>2.2000000000000002</v>
      </c>
      <c r="W192" s="27">
        <v>150</v>
      </c>
      <c r="X192" s="27">
        <v>1.4</v>
      </c>
      <c r="Y192" s="27">
        <v>240</v>
      </c>
      <c r="Z192" s="27">
        <v>2.6</v>
      </c>
    </row>
    <row r="193" spans="15:26" ht="15.95" thickBot="1">
      <c r="O193" s="29">
        <v>2016</v>
      </c>
      <c r="P193" s="30" t="s">
        <v>44</v>
      </c>
      <c r="Q193" s="31">
        <v>6129</v>
      </c>
      <c r="R193" s="31">
        <v>4.0999999999999996</v>
      </c>
      <c r="S193" s="31">
        <v>5633</v>
      </c>
      <c r="T193" s="31">
        <v>4.4000000000000004</v>
      </c>
      <c r="U193" s="31">
        <v>496</v>
      </c>
      <c r="V193" s="31">
        <v>2.2000000000000002</v>
      </c>
      <c r="W193" s="31">
        <v>152</v>
      </c>
      <c r="X193" s="31">
        <v>1.5</v>
      </c>
      <c r="Y193" s="31">
        <v>251</v>
      </c>
      <c r="Z193" s="31">
        <v>2.7</v>
      </c>
    </row>
    <row r="194" spans="15:26" ht="15.95" thickBot="1">
      <c r="O194" s="25">
        <v>2016</v>
      </c>
      <c r="P194" s="26" t="s">
        <v>45</v>
      </c>
      <c r="Q194" s="27">
        <v>5803</v>
      </c>
      <c r="R194" s="27">
        <v>3.9</v>
      </c>
      <c r="S194" s="27">
        <v>5301</v>
      </c>
      <c r="T194" s="27">
        <v>4.2</v>
      </c>
      <c r="U194" s="27">
        <v>502</v>
      </c>
      <c r="V194" s="27">
        <v>2.2000000000000002</v>
      </c>
      <c r="W194" s="27">
        <v>143</v>
      </c>
      <c r="X194" s="27">
        <v>1.4</v>
      </c>
      <c r="Y194" s="27">
        <v>262</v>
      </c>
      <c r="Z194" s="27">
        <v>2.8</v>
      </c>
    </row>
    <row r="195" spans="15:26" ht="15.95" thickBot="1">
      <c r="O195" s="29">
        <v>2016</v>
      </c>
      <c r="P195" s="30" t="s">
        <v>46</v>
      </c>
      <c r="Q195" s="31">
        <v>5777</v>
      </c>
      <c r="R195" s="31">
        <v>3.9</v>
      </c>
      <c r="S195" s="31">
        <v>5239</v>
      </c>
      <c r="T195" s="31">
        <v>4.0999999999999996</v>
      </c>
      <c r="U195" s="31">
        <v>538</v>
      </c>
      <c r="V195" s="31">
        <v>2.4</v>
      </c>
      <c r="W195" s="31">
        <v>153</v>
      </c>
      <c r="X195" s="31">
        <v>1.5</v>
      </c>
      <c r="Y195" s="31">
        <v>286</v>
      </c>
      <c r="Z195" s="31">
        <v>3.1</v>
      </c>
    </row>
    <row r="196" spans="15:26" ht="15.95" thickBot="1">
      <c r="O196" s="25">
        <v>2016</v>
      </c>
      <c r="P196" s="26" t="s">
        <v>47</v>
      </c>
      <c r="Q196" s="27">
        <v>5742</v>
      </c>
      <c r="R196" s="27">
        <v>3.8</v>
      </c>
      <c r="S196" s="27">
        <v>5262</v>
      </c>
      <c r="T196" s="27">
        <v>4.0999999999999996</v>
      </c>
      <c r="U196" s="27">
        <v>479</v>
      </c>
      <c r="V196" s="27">
        <v>2.1</v>
      </c>
      <c r="W196" s="27">
        <v>128</v>
      </c>
      <c r="X196" s="27">
        <v>1.2</v>
      </c>
      <c r="Y196" s="27">
        <v>266</v>
      </c>
      <c r="Z196" s="27">
        <v>2.8</v>
      </c>
    </row>
    <row r="197" spans="15:26" ht="15.95" thickBot="1">
      <c r="O197" s="29">
        <v>2016</v>
      </c>
      <c r="P197" s="30" t="s">
        <v>48</v>
      </c>
      <c r="Q197" s="31">
        <v>5962</v>
      </c>
      <c r="R197" s="31">
        <v>4</v>
      </c>
      <c r="S197" s="31">
        <v>5375</v>
      </c>
      <c r="T197" s="31">
        <v>4.2</v>
      </c>
      <c r="U197" s="31">
        <v>587</v>
      </c>
      <c r="V197" s="31">
        <v>2.6</v>
      </c>
      <c r="W197" s="31">
        <v>204</v>
      </c>
      <c r="X197" s="31">
        <v>1.9</v>
      </c>
      <c r="Y197" s="31">
        <v>288</v>
      </c>
      <c r="Z197" s="31">
        <v>3.1</v>
      </c>
    </row>
    <row r="198" spans="15:26" ht="15.95" thickBot="1">
      <c r="O198" s="25">
        <v>2016</v>
      </c>
      <c r="P198" s="26" t="s">
        <v>49</v>
      </c>
      <c r="Q198" s="27">
        <v>5677</v>
      </c>
      <c r="R198" s="27">
        <v>3.8</v>
      </c>
      <c r="S198" s="27">
        <v>5166</v>
      </c>
      <c r="T198" s="27">
        <v>4.0999999999999996</v>
      </c>
      <c r="U198" s="27">
        <v>511</v>
      </c>
      <c r="V198" s="27">
        <v>2.2000000000000002</v>
      </c>
      <c r="W198" s="27">
        <v>140</v>
      </c>
      <c r="X198" s="27">
        <v>1.3</v>
      </c>
      <c r="Y198" s="27">
        <v>270</v>
      </c>
      <c r="Z198" s="27">
        <v>2.9</v>
      </c>
    </row>
    <row r="199" spans="15:26" ht="15.95" thickBot="1">
      <c r="O199" s="29">
        <v>2016</v>
      </c>
      <c r="P199" s="30" t="s">
        <v>50</v>
      </c>
      <c r="Q199" s="31">
        <v>5868</v>
      </c>
      <c r="R199" s="31">
        <v>3.9</v>
      </c>
      <c r="S199" s="31">
        <v>5340</v>
      </c>
      <c r="T199" s="31">
        <v>4.2</v>
      </c>
      <c r="U199" s="31">
        <v>527</v>
      </c>
      <c r="V199" s="31">
        <v>2.2999999999999998</v>
      </c>
      <c r="W199" s="31">
        <v>136</v>
      </c>
      <c r="X199" s="31">
        <v>1.3</v>
      </c>
      <c r="Y199" s="31">
        <v>282</v>
      </c>
      <c r="Z199" s="31">
        <v>3</v>
      </c>
    </row>
    <row r="200" spans="15:26" ht="15.95" thickBot="1">
      <c r="O200" s="25">
        <v>2016</v>
      </c>
      <c r="P200" s="26" t="s">
        <v>51</v>
      </c>
      <c r="Q200" s="27">
        <v>5591</v>
      </c>
      <c r="R200" s="27">
        <v>3.7</v>
      </c>
      <c r="S200" s="27">
        <v>5107</v>
      </c>
      <c r="T200" s="27">
        <v>4</v>
      </c>
      <c r="U200" s="27">
        <v>484</v>
      </c>
      <c r="V200" s="27">
        <v>2.1</v>
      </c>
      <c r="W200" s="27">
        <v>114</v>
      </c>
      <c r="X200" s="27">
        <v>1.1000000000000001</v>
      </c>
      <c r="Y200" s="27">
        <v>280</v>
      </c>
      <c r="Z200" s="27">
        <v>3</v>
      </c>
    </row>
    <row r="201" spans="15:26" ht="15.95" thickBot="1">
      <c r="O201" s="29">
        <v>2016</v>
      </c>
      <c r="P201" s="30" t="s">
        <v>52</v>
      </c>
      <c r="Q201" s="31">
        <v>5971</v>
      </c>
      <c r="R201" s="31">
        <v>4</v>
      </c>
      <c r="S201" s="31">
        <v>5394</v>
      </c>
      <c r="T201" s="31">
        <v>4.2</v>
      </c>
      <c r="U201" s="31">
        <v>577</v>
      </c>
      <c r="V201" s="31">
        <v>2.5</v>
      </c>
      <c r="W201" s="31">
        <v>150</v>
      </c>
      <c r="X201" s="31">
        <v>1.4</v>
      </c>
      <c r="Y201" s="31">
        <v>334</v>
      </c>
      <c r="Z201" s="31">
        <v>3.5</v>
      </c>
    </row>
    <row r="202" spans="15:26" ht="15.95" thickBot="1">
      <c r="O202" s="25">
        <v>2016</v>
      </c>
      <c r="P202" s="26" t="s">
        <v>41</v>
      </c>
      <c r="Q202" s="27">
        <v>5964</v>
      </c>
      <c r="R202" s="27">
        <v>3.9</v>
      </c>
      <c r="S202" s="27">
        <v>5404</v>
      </c>
      <c r="T202" s="27">
        <v>4.2</v>
      </c>
      <c r="U202" s="27">
        <v>560</v>
      </c>
      <c r="V202" s="27">
        <v>2.4</v>
      </c>
      <c r="W202" s="27">
        <v>147</v>
      </c>
      <c r="X202" s="27">
        <v>1.4</v>
      </c>
      <c r="Y202" s="27">
        <v>258</v>
      </c>
      <c r="Z202" s="27">
        <v>2.8</v>
      </c>
    </row>
    <row r="203" spans="15:26" ht="15.95" thickBot="1">
      <c r="O203" s="29">
        <v>2017</v>
      </c>
      <c r="P203" s="30" t="s">
        <v>42</v>
      </c>
      <c r="Q203" s="31">
        <v>5617</v>
      </c>
      <c r="R203" s="31">
        <v>3.7</v>
      </c>
      <c r="S203" s="31">
        <v>5120</v>
      </c>
      <c r="T203" s="31">
        <v>4</v>
      </c>
      <c r="U203" s="31">
        <v>497</v>
      </c>
      <c r="V203" s="31">
        <v>2.2000000000000002</v>
      </c>
      <c r="W203" s="31">
        <v>156</v>
      </c>
      <c r="X203" s="31">
        <v>1.5</v>
      </c>
      <c r="Y203" s="31">
        <v>261</v>
      </c>
      <c r="Z203" s="31">
        <v>2.8</v>
      </c>
    </row>
    <row r="204" spans="15:26" ht="15.95" thickBot="1">
      <c r="O204" s="25">
        <v>2017</v>
      </c>
      <c r="P204" s="26" t="s">
        <v>43</v>
      </c>
      <c r="Q204" s="27">
        <v>5923</v>
      </c>
      <c r="R204" s="27">
        <v>3.9</v>
      </c>
      <c r="S204" s="27">
        <v>5418</v>
      </c>
      <c r="T204" s="27">
        <v>4.2</v>
      </c>
      <c r="U204" s="27">
        <v>505</v>
      </c>
      <c r="V204" s="27">
        <v>2.2000000000000002</v>
      </c>
      <c r="W204" s="27">
        <v>138</v>
      </c>
      <c r="X204" s="27">
        <v>1.3</v>
      </c>
      <c r="Y204" s="27">
        <v>287</v>
      </c>
      <c r="Z204" s="27">
        <v>3.1</v>
      </c>
    </row>
    <row r="205" spans="15:26" ht="15.95" thickBot="1">
      <c r="O205" s="29">
        <v>2017</v>
      </c>
      <c r="P205" s="30" t="s">
        <v>44</v>
      </c>
      <c r="Q205" s="31">
        <v>5811</v>
      </c>
      <c r="R205" s="31">
        <v>3.8</v>
      </c>
      <c r="S205" s="31">
        <v>5305</v>
      </c>
      <c r="T205" s="31">
        <v>4.0999999999999996</v>
      </c>
      <c r="U205" s="31">
        <v>506</v>
      </c>
      <c r="V205" s="31">
        <v>2.2000000000000002</v>
      </c>
      <c r="W205" s="31">
        <v>143</v>
      </c>
      <c r="X205" s="31">
        <v>1.4</v>
      </c>
      <c r="Y205" s="31">
        <v>280</v>
      </c>
      <c r="Z205" s="31">
        <v>3</v>
      </c>
    </row>
    <row r="206" spans="15:26" ht="15.95" thickBot="1">
      <c r="O206" s="25">
        <v>2017</v>
      </c>
      <c r="P206" s="26" t="s">
        <v>45</v>
      </c>
      <c r="Q206" s="27">
        <v>6091</v>
      </c>
      <c r="R206" s="27">
        <v>4</v>
      </c>
      <c r="S206" s="27">
        <v>5547</v>
      </c>
      <c r="T206" s="27">
        <v>4.3</v>
      </c>
      <c r="U206" s="27">
        <v>543</v>
      </c>
      <c r="V206" s="27">
        <v>2.4</v>
      </c>
      <c r="W206" s="27">
        <v>173</v>
      </c>
      <c r="X206" s="27">
        <v>1.6</v>
      </c>
      <c r="Y206" s="27">
        <v>287</v>
      </c>
      <c r="Z206" s="27">
        <v>3.1</v>
      </c>
    </row>
    <row r="207" spans="15:26" ht="15.95" thickBot="1">
      <c r="O207" s="29">
        <v>2017</v>
      </c>
      <c r="P207" s="30" t="s">
        <v>46</v>
      </c>
      <c r="Q207" s="31">
        <v>5826</v>
      </c>
      <c r="R207" s="31">
        <v>3.8</v>
      </c>
      <c r="S207" s="31">
        <v>5275</v>
      </c>
      <c r="T207" s="31">
        <v>4.0999999999999996</v>
      </c>
      <c r="U207" s="31">
        <v>551</v>
      </c>
      <c r="V207" s="31">
        <v>2.4</v>
      </c>
      <c r="W207" s="31">
        <v>168</v>
      </c>
      <c r="X207" s="31">
        <v>1.6</v>
      </c>
      <c r="Y207" s="31">
        <v>270</v>
      </c>
      <c r="Z207" s="31">
        <v>2.9</v>
      </c>
    </row>
    <row r="208" spans="15:26" ht="15.95" thickBot="1">
      <c r="O208" s="25">
        <v>2017</v>
      </c>
      <c r="P208" s="26" t="s">
        <v>47</v>
      </c>
      <c r="Q208" s="27">
        <v>6305</v>
      </c>
      <c r="R208" s="27">
        <v>4.0999999999999996</v>
      </c>
      <c r="S208" s="27">
        <v>5731</v>
      </c>
      <c r="T208" s="27">
        <v>4.4000000000000004</v>
      </c>
      <c r="U208" s="27">
        <v>574</v>
      </c>
      <c r="V208" s="27">
        <v>2.5</v>
      </c>
      <c r="W208" s="27">
        <v>148</v>
      </c>
      <c r="X208" s="27">
        <v>1.4</v>
      </c>
      <c r="Y208" s="27">
        <v>324</v>
      </c>
      <c r="Z208" s="27">
        <v>3.4</v>
      </c>
    </row>
    <row r="209" spans="15:26" ht="15.95" thickBot="1">
      <c r="O209" s="29">
        <v>2017</v>
      </c>
      <c r="P209" s="30" t="s">
        <v>48</v>
      </c>
      <c r="Q209" s="31">
        <v>6238</v>
      </c>
      <c r="R209" s="31">
        <v>4.0999999999999996</v>
      </c>
      <c r="S209" s="31">
        <v>5690</v>
      </c>
      <c r="T209" s="31">
        <v>4.4000000000000004</v>
      </c>
      <c r="U209" s="31">
        <v>548</v>
      </c>
      <c r="V209" s="31">
        <v>2.4</v>
      </c>
      <c r="W209" s="31">
        <v>160</v>
      </c>
      <c r="X209" s="31">
        <v>1.5</v>
      </c>
      <c r="Y209" s="31">
        <v>284</v>
      </c>
      <c r="Z209" s="31">
        <v>3</v>
      </c>
    </row>
    <row r="210" spans="15:26" ht="15.95" thickBot="1">
      <c r="O210" s="25">
        <v>2017</v>
      </c>
      <c r="P210" s="26" t="s">
        <v>49</v>
      </c>
      <c r="Q210" s="27">
        <v>6276</v>
      </c>
      <c r="R210" s="27">
        <v>4.0999999999999996</v>
      </c>
      <c r="S210" s="27">
        <v>5774</v>
      </c>
      <c r="T210" s="27">
        <v>4.4000000000000004</v>
      </c>
      <c r="U210" s="27">
        <v>503</v>
      </c>
      <c r="V210" s="27">
        <v>2.2000000000000002</v>
      </c>
      <c r="W210" s="27">
        <v>125</v>
      </c>
      <c r="X210" s="27">
        <v>1.2</v>
      </c>
      <c r="Y210" s="27">
        <v>295</v>
      </c>
      <c r="Z210" s="27">
        <v>3.1</v>
      </c>
    </row>
    <row r="211" spans="15:26" ht="15.95" thickBot="1">
      <c r="O211" s="29">
        <v>2017</v>
      </c>
      <c r="P211" s="30" t="s">
        <v>50</v>
      </c>
      <c r="Q211" s="31">
        <v>6320</v>
      </c>
      <c r="R211" s="31">
        <v>4.0999999999999996</v>
      </c>
      <c r="S211" s="31">
        <v>5757</v>
      </c>
      <c r="T211" s="31">
        <v>4.4000000000000004</v>
      </c>
      <c r="U211" s="31">
        <v>563</v>
      </c>
      <c r="V211" s="31">
        <v>2.5</v>
      </c>
      <c r="W211" s="31">
        <v>163</v>
      </c>
      <c r="X211" s="31">
        <v>1.6</v>
      </c>
      <c r="Y211" s="31">
        <v>310</v>
      </c>
      <c r="Z211" s="31">
        <v>3.3</v>
      </c>
    </row>
    <row r="212" spans="15:26" ht="15.95" thickBot="1">
      <c r="O212" s="25">
        <v>2017</v>
      </c>
      <c r="P212" s="26" t="s">
        <v>51</v>
      </c>
      <c r="Q212" s="27">
        <v>6408</v>
      </c>
      <c r="R212" s="27">
        <v>4.2</v>
      </c>
      <c r="S212" s="27">
        <v>5855</v>
      </c>
      <c r="T212" s="27">
        <v>4.5</v>
      </c>
      <c r="U212" s="27">
        <v>553</v>
      </c>
      <c r="V212" s="27">
        <v>2.4</v>
      </c>
      <c r="W212" s="27">
        <v>165</v>
      </c>
      <c r="X212" s="27">
        <v>1.6</v>
      </c>
      <c r="Y212" s="27">
        <v>300</v>
      </c>
      <c r="Z212" s="27">
        <v>3.2</v>
      </c>
    </row>
    <row r="213" spans="15:26" ht="15.95" thickBot="1">
      <c r="O213" s="29">
        <v>2017</v>
      </c>
      <c r="P213" s="30" t="s">
        <v>52</v>
      </c>
      <c r="Q213" s="31">
        <v>6271</v>
      </c>
      <c r="R213" s="31">
        <v>4.0999999999999996</v>
      </c>
      <c r="S213" s="31">
        <v>5736</v>
      </c>
      <c r="T213" s="31">
        <v>4.4000000000000004</v>
      </c>
      <c r="U213" s="31">
        <v>535</v>
      </c>
      <c r="V213" s="31">
        <v>2.2999999999999998</v>
      </c>
      <c r="W213" s="31">
        <v>163</v>
      </c>
      <c r="X213" s="31">
        <v>1.5</v>
      </c>
      <c r="Y213" s="31">
        <v>294</v>
      </c>
      <c r="Z213" s="31">
        <v>3.1</v>
      </c>
    </row>
    <row r="214" spans="15:26" ht="15.95" thickBot="1">
      <c r="O214" s="25">
        <v>2017</v>
      </c>
      <c r="P214" s="26" t="s">
        <v>41</v>
      </c>
      <c r="Q214" s="27">
        <v>6336</v>
      </c>
      <c r="R214" s="27">
        <v>4.0999999999999996</v>
      </c>
      <c r="S214" s="27">
        <v>5758</v>
      </c>
      <c r="T214" s="27">
        <v>4.4000000000000004</v>
      </c>
      <c r="U214" s="27">
        <v>578</v>
      </c>
      <c r="V214" s="27">
        <v>2.5</v>
      </c>
      <c r="W214" s="27">
        <v>164</v>
      </c>
      <c r="X214" s="27">
        <v>1.5</v>
      </c>
      <c r="Y214" s="27">
        <v>318</v>
      </c>
      <c r="Z214" s="27">
        <v>3.4</v>
      </c>
    </row>
    <row r="215" spans="15:26" ht="15.95" thickBot="1">
      <c r="O215" s="29">
        <v>2018</v>
      </c>
      <c r="P215" s="30" t="s">
        <v>42</v>
      </c>
      <c r="Q215" s="31">
        <v>6589</v>
      </c>
      <c r="R215" s="31">
        <v>4.3</v>
      </c>
      <c r="S215" s="31">
        <v>6007</v>
      </c>
      <c r="T215" s="31">
        <v>4.5999999999999996</v>
      </c>
      <c r="U215" s="31">
        <v>582</v>
      </c>
      <c r="V215" s="31">
        <v>2.5</v>
      </c>
      <c r="W215" s="31">
        <v>174</v>
      </c>
      <c r="X215" s="31">
        <v>1.6</v>
      </c>
      <c r="Y215" s="31">
        <v>284</v>
      </c>
      <c r="Z215" s="31">
        <v>3</v>
      </c>
    </row>
    <row r="216" spans="15:26" ht="15.95" thickBot="1">
      <c r="O216" s="25">
        <v>2018</v>
      </c>
      <c r="P216" s="26" t="s">
        <v>43</v>
      </c>
      <c r="Q216" s="27">
        <v>6578</v>
      </c>
      <c r="R216" s="27">
        <v>4.3</v>
      </c>
      <c r="S216" s="27">
        <v>5987</v>
      </c>
      <c r="T216" s="27">
        <v>4.5</v>
      </c>
      <c r="U216" s="27">
        <v>592</v>
      </c>
      <c r="V216" s="27">
        <v>2.6</v>
      </c>
      <c r="W216" s="27">
        <v>201</v>
      </c>
      <c r="X216" s="27">
        <v>1.9</v>
      </c>
      <c r="Y216" s="27">
        <v>324</v>
      </c>
      <c r="Z216" s="27">
        <v>3.4</v>
      </c>
    </row>
    <row r="217" spans="15:26" ht="15.95" thickBot="1">
      <c r="O217" s="29">
        <v>2018</v>
      </c>
      <c r="P217" s="30" t="s">
        <v>44</v>
      </c>
      <c r="Q217" s="31">
        <v>6818</v>
      </c>
      <c r="R217" s="31">
        <v>4.4000000000000004</v>
      </c>
      <c r="S217" s="31">
        <v>6186</v>
      </c>
      <c r="T217" s="31">
        <v>4.7</v>
      </c>
      <c r="U217" s="31">
        <v>632</v>
      </c>
      <c r="V217" s="31">
        <v>2.7</v>
      </c>
      <c r="W217" s="31">
        <v>187</v>
      </c>
      <c r="X217" s="31">
        <v>1.8</v>
      </c>
      <c r="Y217" s="31">
        <v>337</v>
      </c>
      <c r="Z217" s="31">
        <v>3.5</v>
      </c>
    </row>
    <row r="218" spans="15:26" ht="15.95" thickBot="1">
      <c r="O218" s="25">
        <v>2018</v>
      </c>
      <c r="P218" s="26" t="s">
        <v>45</v>
      </c>
      <c r="Q218" s="27">
        <v>6903</v>
      </c>
      <c r="R218" s="27">
        <v>4.4000000000000004</v>
      </c>
      <c r="S218" s="27">
        <v>6312</v>
      </c>
      <c r="T218" s="27">
        <v>4.8</v>
      </c>
      <c r="U218" s="27">
        <v>592</v>
      </c>
      <c r="V218" s="27">
        <v>2.6</v>
      </c>
      <c r="W218" s="27">
        <v>190</v>
      </c>
      <c r="X218" s="27">
        <v>1.8</v>
      </c>
      <c r="Y218" s="27">
        <v>326</v>
      </c>
      <c r="Z218" s="27">
        <v>3.4</v>
      </c>
    </row>
    <row r="219" spans="15:26" ht="15.95" thickBot="1">
      <c r="O219" s="29">
        <v>2018</v>
      </c>
      <c r="P219" s="30" t="s">
        <v>46</v>
      </c>
      <c r="Q219" s="31">
        <v>6996</v>
      </c>
      <c r="R219" s="31">
        <v>4.5</v>
      </c>
      <c r="S219" s="31">
        <v>6387</v>
      </c>
      <c r="T219" s="31">
        <v>4.8</v>
      </c>
      <c r="U219" s="31">
        <v>609</v>
      </c>
      <c r="V219" s="31">
        <v>2.6</v>
      </c>
      <c r="W219" s="31">
        <v>176</v>
      </c>
      <c r="X219" s="31">
        <v>1.7</v>
      </c>
      <c r="Y219" s="31">
        <v>330</v>
      </c>
      <c r="Z219" s="31">
        <v>3.5</v>
      </c>
    </row>
    <row r="220" spans="15:26" ht="15.95" thickBot="1">
      <c r="O220" s="25">
        <v>2018</v>
      </c>
      <c r="P220" s="26" t="s">
        <v>47</v>
      </c>
      <c r="Q220" s="27">
        <v>7237</v>
      </c>
      <c r="R220" s="27">
        <v>4.5999999999999996</v>
      </c>
      <c r="S220" s="27">
        <v>6592</v>
      </c>
      <c r="T220" s="27">
        <v>5</v>
      </c>
      <c r="U220" s="27">
        <v>645</v>
      </c>
      <c r="V220" s="27">
        <v>2.8</v>
      </c>
      <c r="W220" s="27">
        <v>194</v>
      </c>
      <c r="X220" s="27">
        <v>1.8</v>
      </c>
      <c r="Y220" s="27">
        <v>335</v>
      </c>
      <c r="Z220" s="27">
        <v>3.5</v>
      </c>
    </row>
    <row r="221" spans="15:26" ht="15.95" thickBot="1">
      <c r="O221" s="29">
        <v>2018</v>
      </c>
      <c r="P221" s="30" t="s">
        <v>48</v>
      </c>
      <c r="Q221" s="31">
        <v>7196</v>
      </c>
      <c r="R221" s="31">
        <v>4.5999999999999996</v>
      </c>
      <c r="S221" s="31">
        <v>6525</v>
      </c>
      <c r="T221" s="31">
        <v>4.9000000000000004</v>
      </c>
      <c r="U221" s="31">
        <v>671</v>
      </c>
      <c r="V221" s="31">
        <v>2.9</v>
      </c>
      <c r="W221" s="31">
        <v>174</v>
      </c>
      <c r="X221" s="31">
        <v>1.6</v>
      </c>
      <c r="Y221" s="31">
        <v>370</v>
      </c>
      <c r="Z221" s="31">
        <v>3.9</v>
      </c>
    </row>
    <row r="222" spans="15:26" ht="15.95" thickBot="1">
      <c r="O222" s="25">
        <v>2018</v>
      </c>
      <c r="P222" s="26" t="s">
        <v>49</v>
      </c>
      <c r="Q222" s="27">
        <v>7211</v>
      </c>
      <c r="R222" s="27">
        <v>4.5999999999999996</v>
      </c>
      <c r="S222" s="27">
        <v>6485</v>
      </c>
      <c r="T222" s="27">
        <v>4.9000000000000004</v>
      </c>
      <c r="U222" s="27">
        <v>726</v>
      </c>
      <c r="V222" s="27">
        <v>3.1</v>
      </c>
      <c r="W222" s="27">
        <v>223</v>
      </c>
      <c r="X222" s="27">
        <v>2.1</v>
      </c>
      <c r="Y222" s="27">
        <v>378</v>
      </c>
      <c r="Z222" s="27">
        <v>3.9</v>
      </c>
    </row>
    <row r="223" spans="15:26" ht="15.95" thickBot="1">
      <c r="O223" s="29">
        <v>2018</v>
      </c>
      <c r="P223" s="30" t="s">
        <v>50</v>
      </c>
      <c r="Q223" s="31">
        <v>7340</v>
      </c>
      <c r="R223" s="31">
        <v>4.7</v>
      </c>
      <c r="S223" s="31">
        <v>6722</v>
      </c>
      <c r="T223" s="31">
        <v>5</v>
      </c>
      <c r="U223" s="31">
        <v>617</v>
      </c>
      <c r="V223" s="31">
        <v>2.7</v>
      </c>
      <c r="W223" s="31">
        <v>206</v>
      </c>
      <c r="X223" s="31">
        <v>1.9</v>
      </c>
      <c r="Y223" s="31">
        <v>321</v>
      </c>
      <c r="Z223" s="31">
        <v>3.4</v>
      </c>
    </row>
    <row r="224" spans="15:26" ht="15.95" thickBot="1">
      <c r="O224" s="25">
        <v>2018</v>
      </c>
      <c r="P224" s="26" t="s">
        <v>51</v>
      </c>
      <c r="Q224" s="27">
        <v>7365</v>
      </c>
      <c r="R224" s="27">
        <v>4.7</v>
      </c>
      <c r="S224" s="27">
        <v>6751</v>
      </c>
      <c r="T224" s="27">
        <v>5</v>
      </c>
      <c r="U224" s="27">
        <v>614</v>
      </c>
      <c r="V224" s="27">
        <v>2.7</v>
      </c>
      <c r="W224" s="27">
        <v>214</v>
      </c>
      <c r="X224" s="27">
        <v>2</v>
      </c>
      <c r="Y224" s="27">
        <v>300</v>
      </c>
      <c r="Z224" s="27">
        <v>3.1</v>
      </c>
    </row>
    <row r="225" spans="15:28" ht="15.95" thickBot="1">
      <c r="O225" s="29">
        <v>2018</v>
      </c>
      <c r="P225" s="30" t="s">
        <v>52</v>
      </c>
      <c r="Q225" s="31">
        <v>7558</v>
      </c>
      <c r="R225" s="31">
        <v>4.8</v>
      </c>
      <c r="S225" s="31">
        <v>6891</v>
      </c>
      <c r="T225" s="31">
        <v>5.0999999999999996</v>
      </c>
      <c r="U225" s="31">
        <v>666</v>
      </c>
      <c r="V225" s="31">
        <v>2.9</v>
      </c>
      <c r="W225" s="31">
        <v>218</v>
      </c>
      <c r="X225" s="31">
        <v>2</v>
      </c>
      <c r="Y225" s="31">
        <v>332</v>
      </c>
      <c r="Z225" s="31">
        <v>3.5</v>
      </c>
    </row>
    <row r="226" spans="15:28" ht="15.95" thickBot="1">
      <c r="O226" s="25">
        <v>2018</v>
      </c>
      <c r="P226" s="26" t="s">
        <v>41</v>
      </c>
      <c r="Q226" s="27">
        <v>7435</v>
      </c>
      <c r="R226" s="27">
        <v>4.7</v>
      </c>
      <c r="S226" s="27">
        <v>6776</v>
      </c>
      <c r="T226" s="27">
        <v>5.0999999999999996</v>
      </c>
      <c r="U226" s="27">
        <v>660</v>
      </c>
      <c r="V226" s="27">
        <v>2.8</v>
      </c>
      <c r="W226" s="27">
        <v>240</v>
      </c>
      <c r="X226" s="27">
        <v>2.2000000000000002</v>
      </c>
      <c r="Y226" s="27">
        <v>310</v>
      </c>
      <c r="Z226" s="27">
        <v>3.3</v>
      </c>
    </row>
    <row r="227" spans="15:28" ht="15.95" thickBot="1">
      <c r="O227" s="29">
        <v>2019</v>
      </c>
      <c r="P227" s="30" t="s">
        <v>42</v>
      </c>
      <c r="Q227" s="31">
        <v>7473</v>
      </c>
      <c r="R227" s="31">
        <v>4.7</v>
      </c>
      <c r="S227" s="31">
        <v>6768</v>
      </c>
      <c r="T227" s="31">
        <v>5</v>
      </c>
      <c r="U227" s="31">
        <v>705</v>
      </c>
      <c r="V227" s="31">
        <v>3</v>
      </c>
      <c r="W227" s="31">
        <v>214</v>
      </c>
      <c r="X227" s="31">
        <v>2</v>
      </c>
      <c r="Y227" s="31">
        <v>357</v>
      </c>
      <c r="Z227" s="31">
        <v>3.7</v>
      </c>
    </row>
    <row r="228" spans="15:28" ht="15.95" thickBot="1">
      <c r="O228" s="25">
        <v>2019</v>
      </c>
      <c r="P228" s="26" t="s">
        <v>43</v>
      </c>
      <c r="Q228" s="27">
        <v>7058</v>
      </c>
      <c r="R228" s="27">
        <v>4.5</v>
      </c>
      <c r="S228" s="27">
        <v>6363</v>
      </c>
      <c r="T228" s="27">
        <v>4.7</v>
      </c>
      <c r="U228" s="27">
        <v>695</v>
      </c>
      <c r="V228" s="27">
        <v>3</v>
      </c>
      <c r="W228" s="27">
        <v>211</v>
      </c>
      <c r="X228" s="27">
        <v>2</v>
      </c>
      <c r="Y228" s="27">
        <v>356</v>
      </c>
      <c r="Z228" s="27">
        <v>3.7</v>
      </c>
    </row>
    <row r="229" spans="15:28" ht="15.95" thickBot="1">
      <c r="O229" s="29">
        <v>2019</v>
      </c>
      <c r="P229" s="30" t="s">
        <v>44</v>
      </c>
      <c r="Q229" s="31">
        <v>7320</v>
      </c>
      <c r="R229" s="31">
        <v>4.5999999999999996</v>
      </c>
      <c r="S229" s="31">
        <v>6604</v>
      </c>
      <c r="T229" s="31">
        <v>4.9000000000000004</v>
      </c>
      <c r="U229" s="31">
        <v>716</v>
      </c>
      <c r="V229" s="31">
        <v>3.1</v>
      </c>
      <c r="W229" s="31">
        <v>236</v>
      </c>
      <c r="X229" s="31">
        <v>2.2000000000000002</v>
      </c>
      <c r="Y229" s="31">
        <v>356</v>
      </c>
      <c r="Z229" s="31">
        <v>3.7</v>
      </c>
    </row>
    <row r="230" spans="15:28" ht="15.95" thickBot="1">
      <c r="O230" s="25">
        <v>2019</v>
      </c>
      <c r="P230" s="26" t="s">
        <v>45</v>
      </c>
      <c r="Q230" s="27">
        <v>7224</v>
      </c>
      <c r="R230" s="27">
        <v>4.5999999999999996</v>
      </c>
      <c r="S230" s="27">
        <v>6508</v>
      </c>
      <c r="T230" s="27">
        <v>4.8</v>
      </c>
      <c r="U230" s="27">
        <v>716</v>
      </c>
      <c r="V230" s="27">
        <v>3.1</v>
      </c>
      <c r="W230" s="27">
        <v>214</v>
      </c>
      <c r="X230" s="27">
        <v>2</v>
      </c>
      <c r="Y230" s="27">
        <v>360</v>
      </c>
      <c r="Z230" s="27">
        <v>3.7</v>
      </c>
    </row>
    <row r="231" spans="15:28" ht="15.95" thickBot="1">
      <c r="O231" s="29">
        <v>2019</v>
      </c>
      <c r="P231" s="30" t="s">
        <v>46</v>
      </c>
      <c r="Q231" s="31">
        <v>7295</v>
      </c>
      <c r="R231" s="31">
        <v>4.5999999999999996</v>
      </c>
      <c r="S231" s="31">
        <v>6591</v>
      </c>
      <c r="T231" s="31">
        <v>4.9000000000000004</v>
      </c>
      <c r="U231" s="31">
        <v>704</v>
      </c>
      <c r="V231" s="31">
        <v>3</v>
      </c>
      <c r="W231" s="31">
        <v>212</v>
      </c>
      <c r="X231" s="31">
        <v>2</v>
      </c>
      <c r="Y231" s="31">
        <v>376</v>
      </c>
      <c r="Z231" s="31">
        <v>3.9</v>
      </c>
    </row>
    <row r="232" spans="15:28" ht="15.95" thickBot="1">
      <c r="O232" s="25">
        <v>2019</v>
      </c>
      <c r="P232" s="26" t="s">
        <v>47</v>
      </c>
      <c r="Q232" s="27">
        <v>7147</v>
      </c>
      <c r="R232" s="27">
        <v>4.5</v>
      </c>
      <c r="S232" s="27">
        <v>6438</v>
      </c>
      <c r="T232" s="27">
        <v>4.8</v>
      </c>
      <c r="U232" s="27">
        <v>709</v>
      </c>
      <c r="V232" s="27">
        <v>3</v>
      </c>
      <c r="W232" s="27">
        <v>217</v>
      </c>
      <c r="X232" s="27">
        <v>2</v>
      </c>
      <c r="Y232" s="27">
        <v>377</v>
      </c>
      <c r="Z232" s="27">
        <v>3.9</v>
      </c>
    </row>
    <row r="233" spans="15:28" ht="15.95" thickBot="1">
      <c r="O233" s="29">
        <v>2019</v>
      </c>
      <c r="P233" s="30" t="s">
        <v>48</v>
      </c>
      <c r="Q233" s="31">
        <v>7080</v>
      </c>
      <c r="R233" s="31">
        <v>4.5</v>
      </c>
      <c r="S233" s="31">
        <v>6423</v>
      </c>
      <c r="T233" s="31">
        <v>4.8</v>
      </c>
      <c r="U233" s="31">
        <v>658</v>
      </c>
      <c r="V233" s="31">
        <v>2.8</v>
      </c>
      <c r="W233" s="31">
        <v>183</v>
      </c>
      <c r="X233" s="31">
        <v>1.7</v>
      </c>
      <c r="Y233" s="31">
        <v>355</v>
      </c>
      <c r="Z233" s="31">
        <v>3.7</v>
      </c>
    </row>
    <row r="234" spans="15:28" ht="15.95" thickBot="1">
      <c r="O234" s="25">
        <v>2019</v>
      </c>
      <c r="P234" s="26" t="s">
        <v>49</v>
      </c>
      <c r="Q234" s="27">
        <v>7142</v>
      </c>
      <c r="R234" s="27">
        <v>4.5</v>
      </c>
      <c r="S234" s="27">
        <v>6406</v>
      </c>
      <c r="T234" s="27">
        <v>4.7</v>
      </c>
      <c r="U234" s="27">
        <v>736</v>
      </c>
      <c r="V234" s="27">
        <v>3.2</v>
      </c>
      <c r="W234" s="27">
        <v>216</v>
      </c>
      <c r="X234" s="27">
        <v>2</v>
      </c>
      <c r="Y234" s="27">
        <v>405</v>
      </c>
      <c r="Z234" s="27">
        <v>4.2</v>
      </c>
    </row>
    <row r="235" spans="15:28" ht="15.95" thickBot="1">
      <c r="O235" s="29">
        <v>2019</v>
      </c>
      <c r="P235" s="30" t="s">
        <v>50</v>
      </c>
      <c r="Q235" s="31">
        <v>7100</v>
      </c>
      <c r="R235" s="31">
        <v>4.5</v>
      </c>
      <c r="S235" s="31">
        <v>6346</v>
      </c>
      <c r="T235" s="31">
        <v>4.7</v>
      </c>
      <c r="U235" s="31">
        <v>754</v>
      </c>
      <c r="V235" s="31">
        <v>3.2</v>
      </c>
      <c r="W235" s="31">
        <v>247</v>
      </c>
      <c r="X235" s="31">
        <v>2.2999999999999998</v>
      </c>
      <c r="Y235" s="31">
        <v>390</v>
      </c>
      <c r="Z235" s="31">
        <v>4</v>
      </c>
    </row>
    <row r="236" spans="15:28" ht="15.95" thickBot="1">
      <c r="O236" s="25">
        <v>2019</v>
      </c>
      <c r="P236" s="26" t="s">
        <v>51</v>
      </c>
      <c r="Q236" s="27">
        <v>7417</v>
      </c>
      <c r="R236" s="27">
        <v>4.7</v>
      </c>
      <c r="S236" s="27">
        <v>6624</v>
      </c>
      <c r="T236" s="27">
        <v>4.9000000000000004</v>
      </c>
      <c r="U236" s="27">
        <v>793</v>
      </c>
      <c r="V236" s="27">
        <v>3.4</v>
      </c>
      <c r="W236" s="27">
        <v>251</v>
      </c>
      <c r="X236" s="27">
        <v>2.2999999999999998</v>
      </c>
      <c r="Y236" s="27">
        <v>414</v>
      </c>
      <c r="Z236" s="27">
        <v>4.3</v>
      </c>
    </row>
    <row r="237" spans="15:28" ht="15.95" thickBot="1">
      <c r="O237" s="29">
        <v>2019</v>
      </c>
      <c r="P237" s="30" t="s">
        <v>52</v>
      </c>
      <c r="Q237" s="31">
        <v>6896</v>
      </c>
      <c r="R237" s="31">
        <v>4.4000000000000004</v>
      </c>
      <c r="S237" s="31">
        <v>6135</v>
      </c>
      <c r="T237" s="31">
        <v>4.5</v>
      </c>
      <c r="U237" s="31">
        <v>762</v>
      </c>
      <c r="V237" s="31">
        <v>3.2</v>
      </c>
      <c r="W237" s="31">
        <v>238</v>
      </c>
      <c r="X237" s="31">
        <v>2.2000000000000002</v>
      </c>
      <c r="Y237" s="31">
        <v>406</v>
      </c>
      <c r="Z237" s="31">
        <v>4.2</v>
      </c>
    </row>
    <row r="238" spans="15:28" ht="15.95" thickBot="1">
      <c r="O238" s="25">
        <v>2019</v>
      </c>
      <c r="P238" s="26" t="s">
        <v>41</v>
      </c>
      <c r="Q238" s="27">
        <v>6741</v>
      </c>
      <c r="R238" s="27">
        <v>4.3</v>
      </c>
      <c r="S238" s="27">
        <v>5992</v>
      </c>
      <c r="T238" s="27">
        <v>4.4000000000000004</v>
      </c>
      <c r="U238" s="27">
        <v>749</v>
      </c>
      <c r="V238" s="27">
        <v>3.2</v>
      </c>
      <c r="W238" s="27">
        <v>242</v>
      </c>
      <c r="X238" s="27">
        <v>2.2000000000000002</v>
      </c>
      <c r="Y238" s="27">
        <v>419</v>
      </c>
      <c r="Z238" s="27">
        <v>4.3</v>
      </c>
    </row>
    <row r="239" spans="15:28" ht="15.95" thickBot="1">
      <c r="O239" s="29">
        <v>2020</v>
      </c>
      <c r="P239" s="30" t="s">
        <v>42</v>
      </c>
      <c r="Q239" s="31">
        <v>7161</v>
      </c>
      <c r="R239" s="31">
        <v>4.5</v>
      </c>
      <c r="S239" s="31">
        <v>6332</v>
      </c>
      <c r="T239" s="31">
        <v>4.7</v>
      </c>
      <c r="U239" s="31">
        <v>829</v>
      </c>
      <c r="V239" s="31">
        <v>3.5</v>
      </c>
      <c r="W239" s="31">
        <v>261</v>
      </c>
      <c r="X239" s="31">
        <v>2.4</v>
      </c>
      <c r="Y239" s="31">
        <v>415</v>
      </c>
      <c r="Z239" s="31">
        <v>4.3</v>
      </c>
      <c r="AA239" s="66">
        <f>AVERAGE(Z8:Z238)</f>
        <v>2.6292576419213978</v>
      </c>
      <c r="AB239" s="1" t="s">
        <v>102</v>
      </c>
    </row>
    <row r="240" spans="15:28" ht="15.95" thickBot="1">
      <c r="O240" s="25">
        <v>2020</v>
      </c>
      <c r="P240" s="26" t="s">
        <v>43</v>
      </c>
      <c r="Q240" s="27">
        <v>7006</v>
      </c>
      <c r="R240" s="27">
        <v>4.4000000000000004</v>
      </c>
      <c r="S240" s="27">
        <v>6195</v>
      </c>
      <c r="T240" s="27">
        <v>4.5999999999999996</v>
      </c>
      <c r="U240" s="27">
        <v>811</v>
      </c>
      <c r="V240" s="27">
        <v>3.4</v>
      </c>
      <c r="W240" s="27">
        <v>301</v>
      </c>
      <c r="X240" s="27">
        <v>2.7</v>
      </c>
      <c r="Y240" s="27">
        <v>393</v>
      </c>
      <c r="Z240" s="27">
        <v>4</v>
      </c>
    </row>
    <row r="241" spans="15:26" ht="15.95" thickBot="1">
      <c r="O241" s="29">
        <v>2020</v>
      </c>
      <c r="P241" s="30" t="s">
        <v>44</v>
      </c>
      <c r="Q241" s="31">
        <v>5919</v>
      </c>
      <c r="R241" s="31">
        <v>3.8</v>
      </c>
      <c r="S241" s="31">
        <v>5218</v>
      </c>
      <c r="T241" s="31">
        <v>3.9</v>
      </c>
      <c r="U241" s="31">
        <v>701</v>
      </c>
      <c r="V241" s="31">
        <v>3</v>
      </c>
      <c r="W241" s="31">
        <v>204</v>
      </c>
      <c r="X241" s="31">
        <v>1.9</v>
      </c>
      <c r="Y241" s="31">
        <v>374</v>
      </c>
      <c r="Z241" s="31">
        <v>3.8</v>
      </c>
    </row>
    <row r="242" spans="15:26" ht="15.95" thickBot="1">
      <c r="O242" s="25">
        <v>2020</v>
      </c>
      <c r="P242" s="26" t="s">
        <v>45</v>
      </c>
      <c r="Q242" s="27">
        <v>4709</v>
      </c>
      <c r="R242" s="27">
        <v>3.5</v>
      </c>
      <c r="S242" s="27">
        <v>4068</v>
      </c>
      <c r="T242" s="27">
        <v>3.6</v>
      </c>
      <c r="U242" s="27">
        <v>641</v>
      </c>
      <c r="V242" s="27">
        <v>2.8</v>
      </c>
      <c r="W242" s="27">
        <v>182</v>
      </c>
      <c r="X242" s="27">
        <v>1.8</v>
      </c>
      <c r="Y242" s="27">
        <v>353</v>
      </c>
      <c r="Z242" s="27">
        <v>3.8</v>
      </c>
    </row>
    <row r="243" spans="15:26" ht="15.95" thickBot="1">
      <c r="O243" s="29">
        <v>2020</v>
      </c>
      <c r="P243" s="30" t="s">
        <v>46</v>
      </c>
      <c r="Q243" s="31">
        <v>5441</v>
      </c>
      <c r="R243" s="31">
        <v>3.9</v>
      </c>
      <c r="S243" s="31">
        <v>4829</v>
      </c>
      <c r="T243" s="31">
        <v>4.0999999999999996</v>
      </c>
      <c r="U243" s="31">
        <v>612</v>
      </c>
      <c r="V243" s="31">
        <v>2.8</v>
      </c>
      <c r="W243" s="31">
        <v>192</v>
      </c>
      <c r="X243" s="31">
        <v>1.9</v>
      </c>
      <c r="Y243" s="31">
        <v>350</v>
      </c>
      <c r="Z243" s="31">
        <v>3.8</v>
      </c>
    </row>
    <row r="244" spans="15:26" ht="15.95" thickBot="1">
      <c r="O244" s="25">
        <v>2020</v>
      </c>
      <c r="P244" s="26" t="s">
        <v>47</v>
      </c>
      <c r="Q244" s="27">
        <v>6039</v>
      </c>
      <c r="R244" s="27">
        <v>4.2</v>
      </c>
      <c r="S244" s="27">
        <v>5371</v>
      </c>
      <c r="T244" s="27">
        <v>4.4000000000000004</v>
      </c>
      <c r="U244" s="27">
        <v>667</v>
      </c>
      <c r="V244" s="27">
        <v>3</v>
      </c>
      <c r="W244" s="27">
        <v>178</v>
      </c>
      <c r="X244" s="27">
        <v>1.8</v>
      </c>
      <c r="Y244" s="27">
        <v>370</v>
      </c>
      <c r="Z244" s="27">
        <v>4</v>
      </c>
    </row>
    <row r="245" spans="15:26" ht="15.95" thickBot="1">
      <c r="O245" s="29">
        <v>2020</v>
      </c>
      <c r="P245" s="30" t="s">
        <v>48</v>
      </c>
      <c r="Q245" s="31">
        <v>6621</v>
      </c>
      <c r="R245" s="31">
        <v>4.5</v>
      </c>
      <c r="S245" s="31">
        <v>5786</v>
      </c>
      <c r="T245" s="31">
        <v>4.7</v>
      </c>
      <c r="U245" s="31">
        <v>835</v>
      </c>
      <c r="V245" s="31">
        <v>3.7</v>
      </c>
      <c r="W245" s="31">
        <v>176</v>
      </c>
      <c r="X245" s="31">
        <v>1.8</v>
      </c>
      <c r="Y245" s="31">
        <v>369</v>
      </c>
      <c r="Z245" s="31">
        <v>4</v>
      </c>
    </row>
    <row r="246" spans="15:26" ht="15.95" thickBot="1">
      <c r="O246" s="25">
        <v>2020</v>
      </c>
      <c r="P246" s="26" t="s">
        <v>49</v>
      </c>
      <c r="Q246" s="27">
        <v>6315</v>
      </c>
      <c r="R246" s="27">
        <v>4.3</v>
      </c>
      <c r="S246" s="27">
        <v>5606</v>
      </c>
      <c r="T246" s="27">
        <v>4.5</v>
      </c>
      <c r="U246" s="27">
        <v>710</v>
      </c>
      <c r="V246" s="27">
        <v>3.1</v>
      </c>
      <c r="W246" s="27">
        <v>205</v>
      </c>
      <c r="X246" s="27">
        <v>2</v>
      </c>
      <c r="Y246" s="27">
        <v>386</v>
      </c>
      <c r="Z246" s="27">
        <v>4.2</v>
      </c>
    </row>
    <row r="247" spans="15:26" ht="15.95" thickBot="1">
      <c r="O247" s="29">
        <v>2020</v>
      </c>
      <c r="P247" s="30" t="s">
        <v>50</v>
      </c>
      <c r="Q247" s="31">
        <v>6494</v>
      </c>
      <c r="R247" s="31">
        <v>4.4000000000000004</v>
      </c>
      <c r="S247" s="31">
        <v>5781</v>
      </c>
      <c r="T247" s="31">
        <v>4.5999999999999996</v>
      </c>
      <c r="U247" s="31">
        <v>713</v>
      </c>
      <c r="V247" s="31">
        <v>3.1</v>
      </c>
      <c r="W247" s="31">
        <v>206</v>
      </c>
      <c r="X247" s="31">
        <v>2.1</v>
      </c>
      <c r="Y247" s="31">
        <v>406</v>
      </c>
      <c r="Z247" s="31">
        <v>4.3</v>
      </c>
    </row>
    <row r="248" spans="15:26" ht="15.95" thickBot="1">
      <c r="O248" s="25">
        <v>2020</v>
      </c>
      <c r="P248" s="26" t="s">
        <v>51</v>
      </c>
      <c r="Q248" s="27">
        <v>6874</v>
      </c>
      <c r="R248" s="27">
        <v>4.5999999999999996</v>
      </c>
      <c r="S248" s="27">
        <v>6153</v>
      </c>
      <c r="T248" s="27">
        <v>4.9000000000000004</v>
      </c>
      <c r="U248" s="27">
        <v>720</v>
      </c>
      <c r="V248" s="27">
        <v>3.2</v>
      </c>
      <c r="W248" s="27">
        <v>232</v>
      </c>
      <c r="X248" s="27">
        <v>2.2999999999999998</v>
      </c>
      <c r="Y248" s="27">
        <v>388</v>
      </c>
      <c r="Z248" s="27">
        <v>4.0999999999999996</v>
      </c>
    </row>
    <row r="249" spans="15:26" ht="15.95" thickBot="1">
      <c r="O249" s="29">
        <v>2020</v>
      </c>
      <c r="P249" s="30" t="s">
        <v>52</v>
      </c>
      <c r="Q249" s="31">
        <v>6844</v>
      </c>
      <c r="R249" s="31">
        <v>4.5999999999999996</v>
      </c>
      <c r="S249" s="31">
        <v>6120</v>
      </c>
      <c r="T249" s="31">
        <v>4.8</v>
      </c>
      <c r="U249" s="31">
        <v>723</v>
      </c>
      <c r="V249" s="31">
        <v>3.2</v>
      </c>
      <c r="W249" s="31">
        <v>228</v>
      </c>
      <c r="X249" s="31">
        <v>2.2999999999999998</v>
      </c>
      <c r="Y249" s="31">
        <v>392</v>
      </c>
      <c r="Z249" s="31">
        <v>4.2</v>
      </c>
    </row>
    <row r="250" spans="15:26" ht="15.95" thickBot="1">
      <c r="O250" s="25">
        <v>2020</v>
      </c>
      <c r="P250" s="26" t="s">
        <v>41</v>
      </c>
      <c r="Q250" s="27">
        <v>6938</v>
      </c>
      <c r="R250" s="27">
        <v>4.5999999999999996</v>
      </c>
      <c r="S250" s="27">
        <v>6249</v>
      </c>
      <c r="T250" s="27">
        <v>4.9000000000000004</v>
      </c>
      <c r="U250" s="27">
        <v>689</v>
      </c>
      <c r="V250" s="27">
        <v>3.1</v>
      </c>
      <c r="W250" s="27">
        <v>218</v>
      </c>
      <c r="X250" s="27">
        <v>2.2000000000000002</v>
      </c>
      <c r="Y250" s="27">
        <v>375</v>
      </c>
      <c r="Z250" s="27">
        <v>4</v>
      </c>
    </row>
    <row r="251" spans="15:26" ht="15.95" thickBot="1">
      <c r="O251" s="29">
        <v>2021</v>
      </c>
      <c r="P251" s="30" t="s">
        <v>42</v>
      </c>
      <c r="Q251" s="31">
        <v>7232</v>
      </c>
      <c r="R251" s="31">
        <v>4.8</v>
      </c>
      <c r="S251" s="31">
        <v>6487</v>
      </c>
      <c r="T251" s="31">
        <v>5.0999999999999996</v>
      </c>
      <c r="U251" s="31">
        <v>746</v>
      </c>
      <c r="V251" s="31">
        <v>3.3</v>
      </c>
      <c r="W251" s="31">
        <v>314</v>
      </c>
      <c r="X251" s="31">
        <v>3.1</v>
      </c>
      <c r="Y251" s="31">
        <v>330</v>
      </c>
      <c r="Z251" s="31">
        <v>3.5</v>
      </c>
    </row>
    <row r="252" spans="15:26" ht="15.95" thickBot="1">
      <c r="O252" s="25">
        <v>2021</v>
      </c>
      <c r="P252" s="26" t="s">
        <v>43</v>
      </c>
      <c r="Q252" s="27">
        <v>7860</v>
      </c>
      <c r="R252" s="27">
        <v>5.2</v>
      </c>
      <c r="S252" s="27">
        <v>7129</v>
      </c>
      <c r="T252" s="27">
        <v>5.5</v>
      </c>
      <c r="U252" s="27">
        <v>732</v>
      </c>
      <c r="V252" s="27">
        <v>3.2</v>
      </c>
      <c r="W252" s="27">
        <v>223</v>
      </c>
      <c r="X252" s="27">
        <v>2.2000000000000002</v>
      </c>
      <c r="Y252" s="27">
        <v>404</v>
      </c>
      <c r="Z252" s="27">
        <v>4.3</v>
      </c>
    </row>
    <row r="253" spans="15:26" ht="15.95" thickBot="1">
      <c r="O253" s="29">
        <v>2021</v>
      </c>
      <c r="P253" s="30" t="s">
        <v>44</v>
      </c>
      <c r="Q253" s="31">
        <v>8480</v>
      </c>
      <c r="R253" s="31">
        <v>5.5</v>
      </c>
      <c r="S253" s="31">
        <v>7662</v>
      </c>
      <c r="T253" s="31">
        <v>5.9</v>
      </c>
      <c r="U253" s="31">
        <v>818</v>
      </c>
      <c r="V253" s="31">
        <v>3.6</v>
      </c>
      <c r="W253" s="31">
        <v>266</v>
      </c>
      <c r="X253" s="31">
        <v>2.6</v>
      </c>
      <c r="Y253" s="31">
        <v>426</v>
      </c>
      <c r="Z253" s="31">
        <v>4.5</v>
      </c>
    </row>
    <row r="254" spans="15:26" ht="15.95" thickBot="1">
      <c r="O254" s="25">
        <v>2021</v>
      </c>
      <c r="P254" s="26" t="s">
        <v>45</v>
      </c>
      <c r="Q254" s="27">
        <v>9265</v>
      </c>
      <c r="R254" s="27">
        <v>6</v>
      </c>
      <c r="S254" s="27">
        <v>8309</v>
      </c>
      <c r="T254" s="27">
        <v>6.3</v>
      </c>
      <c r="U254" s="27">
        <v>956</v>
      </c>
      <c r="V254" s="27">
        <v>4.2</v>
      </c>
      <c r="W254" s="27">
        <v>302</v>
      </c>
      <c r="X254" s="27">
        <v>2.9</v>
      </c>
      <c r="Y254" s="27">
        <v>504</v>
      </c>
      <c r="Z254" s="27">
        <v>5.3</v>
      </c>
    </row>
    <row r="255" spans="15:26" ht="15.95" thickBot="1">
      <c r="O255" s="29">
        <v>2021</v>
      </c>
      <c r="P255" s="30" t="s">
        <v>46</v>
      </c>
      <c r="Q255" s="31">
        <v>9639</v>
      </c>
      <c r="R255" s="31">
        <v>6.2</v>
      </c>
      <c r="S255" s="31">
        <v>8698</v>
      </c>
      <c r="T255" s="31">
        <v>6.6</v>
      </c>
      <c r="U255" s="31">
        <v>941</v>
      </c>
      <c r="V255" s="31">
        <v>4.0999999999999996</v>
      </c>
      <c r="W255" s="31">
        <v>355</v>
      </c>
      <c r="X255" s="31">
        <v>3.4</v>
      </c>
      <c r="Y255" s="31">
        <v>452</v>
      </c>
      <c r="Z255" s="31">
        <v>4.8</v>
      </c>
    </row>
    <row r="256" spans="15:26" ht="15.95" thickBot="1">
      <c r="O256" s="25">
        <v>2021</v>
      </c>
      <c r="P256" s="26" t="s">
        <v>47</v>
      </c>
      <c r="Q256" s="27">
        <v>9852</v>
      </c>
      <c r="R256" s="27">
        <v>6.3</v>
      </c>
      <c r="S256" s="27">
        <v>8958</v>
      </c>
      <c r="T256" s="27">
        <v>6.8</v>
      </c>
      <c r="U256" s="27">
        <v>894</v>
      </c>
      <c r="V256" s="27">
        <v>3.9</v>
      </c>
      <c r="W256" s="27">
        <v>326</v>
      </c>
      <c r="X256" s="27">
        <v>3.1</v>
      </c>
      <c r="Y256" s="27">
        <v>434</v>
      </c>
      <c r="Z256" s="27">
        <v>4.5999999999999996</v>
      </c>
    </row>
    <row r="257" spans="15:26" ht="15.95" thickBot="1">
      <c r="O257" s="29">
        <v>2021</v>
      </c>
      <c r="P257" s="30" t="s">
        <v>48</v>
      </c>
      <c r="Q257" s="31">
        <v>10783</v>
      </c>
      <c r="R257" s="31">
        <v>6.9</v>
      </c>
      <c r="S257" s="31">
        <v>9816</v>
      </c>
      <c r="T257" s="31">
        <v>7.3</v>
      </c>
      <c r="U257" s="31">
        <v>966</v>
      </c>
      <c r="V257" s="31">
        <v>4.2</v>
      </c>
      <c r="W257" s="31">
        <v>336</v>
      </c>
      <c r="X257" s="31">
        <v>3.2</v>
      </c>
      <c r="Y257" s="31">
        <v>507</v>
      </c>
      <c r="Z257" s="31">
        <v>5.4</v>
      </c>
    </row>
    <row r="258" spans="15:26" ht="15.95" thickBot="1">
      <c r="O258" s="25">
        <v>2021</v>
      </c>
      <c r="P258" s="26" t="s">
        <v>49</v>
      </c>
      <c r="Q258" s="27">
        <v>10629</v>
      </c>
      <c r="R258" s="27">
        <v>6.7</v>
      </c>
      <c r="S258" s="27">
        <v>9782</v>
      </c>
      <c r="T258" s="27">
        <v>7.3</v>
      </c>
      <c r="U258" s="27">
        <v>847</v>
      </c>
      <c r="V258" s="27">
        <v>3.7</v>
      </c>
      <c r="W258" s="27">
        <v>285</v>
      </c>
      <c r="X258" s="27">
        <v>2.7</v>
      </c>
      <c r="Y258" s="27">
        <v>427</v>
      </c>
      <c r="Z258" s="27">
        <v>4.5</v>
      </c>
    </row>
    <row r="259" spans="15:26" ht="15.95" thickBot="1">
      <c r="O259" s="29">
        <v>2021</v>
      </c>
      <c r="P259" s="30" t="s">
        <v>50</v>
      </c>
      <c r="Q259" s="31">
        <v>10673</v>
      </c>
      <c r="R259" s="31">
        <v>6.8</v>
      </c>
      <c r="S259" s="31">
        <v>9680</v>
      </c>
      <c r="T259" s="31">
        <v>7.2</v>
      </c>
      <c r="U259" s="31">
        <v>994</v>
      </c>
      <c r="V259" s="31">
        <v>4.3</v>
      </c>
      <c r="W259" s="31">
        <v>274</v>
      </c>
      <c r="X259" s="31">
        <v>2.6</v>
      </c>
      <c r="Y259" s="31">
        <v>580</v>
      </c>
      <c r="Z259" s="31">
        <v>6</v>
      </c>
    </row>
    <row r="260" spans="15:26" ht="15.95" thickBot="1">
      <c r="O260" s="25">
        <v>2021</v>
      </c>
      <c r="P260" s="26" t="s">
        <v>51</v>
      </c>
      <c r="Q260" s="27">
        <v>11094</v>
      </c>
      <c r="R260" s="27">
        <v>7</v>
      </c>
      <c r="S260" s="27">
        <v>10158</v>
      </c>
      <c r="T260" s="27">
        <v>7.5</v>
      </c>
      <c r="U260" s="27">
        <v>935</v>
      </c>
      <c r="V260" s="27">
        <v>4.0999999999999996</v>
      </c>
      <c r="W260" s="27">
        <v>313</v>
      </c>
      <c r="X260" s="27">
        <v>3</v>
      </c>
      <c r="Y260" s="27">
        <v>496</v>
      </c>
      <c r="Z260" s="27">
        <v>5.2</v>
      </c>
    </row>
    <row r="261" spans="15:26" ht="15.95" thickBot="1">
      <c r="O261" s="29">
        <v>2021</v>
      </c>
      <c r="P261" s="30" t="s">
        <v>52</v>
      </c>
      <c r="Q261" s="31">
        <v>10922</v>
      </c>
      <c r="R261" s="31">
        <v>6.8</v>
      </c>
      <c r="S261" s="31">
        <v>9935</v>
      </c>
      <c r="T261" s="31">
        <v>7.3</v>
      </c>
      <c r="U261" s="31">
        <v>987</v>
      </c>
      <c r="V261" s="31">
        <v>4.3</v>
      </c>
      <c r="W261" s="31">
        <v>329</v>
      </c>
      <c r="X261" s="31">
        <v>3.1</v>
      </c>
      <c r="Y261" s="31">
        <v>507</v>
      </c>
      <c r="Z261" s="31">
        <v>5.3</v>
      </c>
    </row>
    <row r="262" spans="15:26" ht="15.95" thickBot="1">
      <c r="O262" s="25">
        <v>2021</v>
      </c>
      <c r="P262" s="26" t="s">
        <v>41</v>
      </c>
      <c r="Q262" s="27">
        <v>11448</v>
      </c>
      <c r="R262" s="27">
        <v>7.1</v>
      </c>
      <c r="S262" s="27">
        <v>10343</v>
      </c>
      <c r="T262" s="27">
        <v>7.5</v>
      </c>
      <c r="U262" s="27">
        <v>1105</v>
      </c>
      <c r="V262" s="27">
        <v>4.8</v>
      </c>
      <c r="W262" s="27">
        <v>361</v>
      </c>
      <c r="X262" s="27">
        <v>3.4</v>
      </c>
      <c r="Y262" s="27">
        <v>577</v>
      </c>
      <c r="Z262" s="27">
        <v>6</v>
      </c>
    </row>
    <row r="263" spans="15:26" ht="15.95" thickBot="1">
      <c r="O263" s="29">
        <v>2022</v>
      </c>
      <c r="P263" s="30" t="s">
        <v>42</v>
      </c>
      <c r="Q263" s="31">
        <v>11283</v>
      </c>
      <c r="R263" s="31">
        <v>7</v>
      </c>
      <c r="S263" s="31">
        <v>10235</v>
      </c>
      <c r="T263" s="31">
        <v>7.4</v>
      </c>
      <c r="U263" s="31">
        <v>1048</v>
      </c>
      <c r="V263" s="31">
        <v>4.5</v>
      </c>
      <c r="W263" s="31">
        <v>373</v>
      </c>
      <c r="X263" s="31">
        <v>3.5</v>
      </c>
      <c r="Y263" s="31">
        <v>551</v>
      </c>
      <c r="Z263" s="31">
        <v>5.8</v>
      </c>
    </row>
    <row r="264" spans="15:26" ht="15.95" thickBot="1">
      <c r="O264" s="67">
        <v>2022</v>
      </c>
      <c r="P264" s="68" t="s">
        <v>43</v>
      </c>
      <c r="Q264" s="69">
        <v>11344</v>
      </c>
      <c r="R264" s="27">
        <v>7</v>
      </c>
      <c r="S264" s="69">
        <v>10256</v>
      </c>
      <c r="T264" s="69">
        <v>7.4</v>
      </c>
      <c r="U264" s="27">
        <v>1088</v>
      </c>
      <c r="V264" s="69">
        <v>4.7</v>
      </c>
      <c r="W264" s="69">
        <v>380</v>
      </c>
      <c r="X264" s="69">
        <v>3.6</v>
      </c>
      <c r="Y264" s="69">
        <v>545</v>
      </c>
      <c r="Z264" s="69">
        <v>5.7</v>
      </c>
    </row>
    <row r="265" spans="15:26" ht="15.95" thickBot="1">
      <c r="O265" s="70">
        <v>2022</v>
      </c>
      <c r="P265" s="71" t="s">
        <v>44</v>
      </c>
      <c r="Q265" s="72">
        <v>11855</v>
      </c>
      <c r="R265" s="72">
        <v>7.3</v>
      </c>
      <c r="S265" s="72">
        <v>10812</v>
      </c>
      <c r="T265" s="72">
        <v>7.7</v>
      </c>
      <c r="U265" s="73">
        <v>1044</v>
      </c>
      <c r="V265" s="72">
        <v>4.5</v>
      </c>
      <c r="W265" s="72">
        <v>327</v>
      </c>
      <c r="X265" s="72">
        <v>3.1</v>
      </c>
      <c r="Y265" s="72">
        <v>588</v>
      </c>
    </row>
    <row r="266" spans="15:26">
      <c r="O266" s="74">
        <v>2022</v>
      </c>
      <c r="P266" s="75" t="s">
        <v>45</v>
      </c>
      <c r="Q266" s="76">
        <v>11400</v>
      </c>
      <c r="R266" s="76">
        <v>7</v>
      </c>
      <c r="S266" s="76">
        <v>10392</v>
      </c>
      <c r="T266" s="77">
        <v>7.4</v>
      </c>
      <c r="U266" s="76">
        <v>1008</v>
      </c>
      <c r="V266" s="77">
        <v>4.3</v>
      </c>
      <c r="W266" s="78">
        <v>334</v>
      </c>
      <c r="X266" s="79">
        <v>3.1</v>
      </c>
      <c r="Y266" s="79">
        <v>579</v>
      </c>
    </row>
    <row r="267" spans="15:26">
      <c r="T267" s="1" t="e">
        <f>T264/#REF!</f>
        <v>#REF!</v>
      </c>
      <c r="W267" s="80"/>
      <c r="Z267" s="1">
        <f>Z264/AA239</f>
        <v>2.1679123069257598</v>
      </c>
    </row>
    <row r="272" spans="15:26" ht="28.5" customHeight="1"/>
    <row r="280" spans="21:21" ht="17.100000000000001" thickBot="1">
      <c r="U280" s="18" t="s">
        <v>36</v>
      </c>
    </row>
    <row r="281" spans="21:21" ht="15.95" thickBot="1">
      <c r="U281" s="27">
        <v>2.6</v>
      </c>
    </row>
    <row r="282" spans="21:21" ht="15.95" thickBot="1">
      <c r="U282" s="31">
        <v>2.2999999999999998</v>
      </c>
    </row>
    <row r="283" spans="21:21" ht="15.95" thickBot="1">
      <c r="U283" s="27">
        <v>2.2000000000000002</v>
      </c>
    </row>
    <row r="284" spans="21:21" ht="15.95" thickBot="1">
      <c r="U284" s="31">
        <v>2.1</v>
      </c>
    </row>
    <row r="285" spans="21:21" ht="15.95" thickBot="1">
      <c r="U285" s="27">
        <v>2.2999999999999998</v>
      </c>
    </row>
    <row r="286" spans="21:21" ht="15.95" thickBot="1">
      <c r="U286" s="31">
        <v>2.2999999999999998</v>
      </c>
    </row>
    <row r="287" spans="21:21" ht="15.95" thickBot="1">
      <c r="U287" s="27">
        <v>2.5</v>
      </c>
    </row>
    <row r="288" spans="21:21" ht="15.95" thickBot="1">
      <c r="U288" s="31">
        <v>2.2999999999999998</v>
      </c>
    </row>
    <row r="289" spans="21:21" ht="15.95" thickBot="1">
      <c r="U289" s="27">
        <v>2.2000000000000002</v>
      </c>
    </row>
    <row r="290" spans="21:21" ht="15.95" thickBot="1">
      <c r="U290" s="31">
        <v>2</v>
      </c>
    </row>
    <row r="291" spans="21:21" ht="15.95" thickBot="1">
      <c r="U291" s="27">
        <v>2.1</v>
      </c>
    </row>
    <row r="292" spans="21:21" ht="15.95" thickBot="1">
      <c r="U292" s="31">
        <v>2.2000000000000002</v>
      </c>
    </row>
    <row r="293" spans="21:21" ht="15.95" thickBot="1">
      <c r="U293" s="27">
        <v>2.1</v>
      </c>
    </row>
    <row r="294" spans="21:21" ht="15.95" thickBot="1">
      <c r="U294" s="31">
        <v>1.9</v>
      </c>
    </row>
    <row r="295" spans="21:21" ht="15.95" thickBot="1">
      <c r="U295" s="27">
        <v>2.2999999999999998</v>
      </c>
    </row>
    <row r="296" spans="21:21" ht="15.95" thickBot="1">
      <c r="U296" s="31">
        <v>2</v>
      </c>
    </row>
    <row r="297" spans="21:21" ht="15.95" thickBot="1">
      <c r="U297" s="27">
        <v>2</v>
      </c>
    </row>
    <row r="298" spans="21:21" ht="15.95" thickBot="1">
      <c r="U298" s="31">
        <v>2.1</v>
      </c>
    </row>
    <row r="299" spans="21:21" ht="15.95" thickBot="1">
      <c r="U299" s="27">
        <v>1.8</v>
      </c>
    </row>
    <row r="300" spans="21:21" ht="15.95" thickBot="1">
      <c r="U300" s="31">
        <v>2</v>
      </c>
    </row>
    <row r="301" spans="21:21" ht="15.95" thickBot="1">
      <c r="U301" s="27">
        <v>2</v>
      </c>
    </row>
    <row r="302" spans="21:21" ht="15.95" thickBot="1">
      <c r="U302" s="31">
        <v>1.8</v>
      </c>
    </row>
    <row r="303" spans="21:21" ht="15.95" thickBot="1">
      <c r="U303" s="27">
        <v>1.8</v>
      </c>
    </row>
    <row r="304" spans="21:21" ht="15.95" thickBot="1">
      <c r="U304" s="31">
        <v>1.9</v>
      </c>
    </row>
    <row r="305" spans="21:21" ht="15.95" thickBot="1">
      <c r="U305" s="27">
        <v>1.7</v>
      </c>
    </row>
    <row r="306" spans="21:21" ht="15.95" thickBot="1">
      <c r="U306" s="31">
        <v>2</v>
      </c>
    </row>
    <row r="307" spans="21:21" ht="15.95" thickBot="1">
      <c r="U307" s="27">
        <v>1.8</v>
      </c>
    </row>
    <row r="308" spans="21:21" ht="15.95" thickBot="1">
      <c r="U308" s="31">
        <v>1.7</v>
      </c>
    </row>
    <row r="309" spans="21:21" ht="15.95" thickBot="1">
      <c r="U309" s="27">
        <v>1.5</v>
      </c>
    </row>
    <row r="310" spans="21:21" ht="15.95" thickBot="1">
      <c r="U310" s="31">
        <v>1.5</v>
      </c>
    </row>
    <row r="311" spans="21:21" ht="15.95" thickBot="1">
      <c r="U311" s="27">
        <v>1.8</v>
      </c>
    </row>
    <row r="312" spans="21:21" ht="15.95" thickBot="1">
      <c r="U312" s="31">
        <v>1.6</v>
      </c>
    </row>
    <row r="313" spans="21:21" ht="15.95" thickBot="1">
      <c r="U313" s="27">
        <v>1.4</v>
      </c>
    </row>
    <row r="314" spans="21:21" ht="15.95" thickBot="1">
      <c r="U314" s="31">
        <v>1.5</v>
      </c>
    </row>
    <row r="315" spans="21:21" ht="15.95" thickBot="1">
      <c r="U315" s="27">
        <v>1.7</v>
      </c>
    </row>
    <row r="316" spans="21:21" ht="15.95" thickBot="1">
      <c r="U316" s="31">
        <v>1.4</v>
      </c>
    </row>
    <row r="317" spans="21:21" ht="15.95" thickBot="1">
      <c r="U317" s="27">
        <v>1.5</v>
      </c>
    </row>
    <row r="318" spans="21:21" ht="15.95" thickBot="1">
      <c r="U318" s="31">
        <v>1.5</v>
      </c>
    </row>
    <row r="319" spans="21:21" ht="15.95" thickBot="1">
      <c r="U319" s="27">
        <v>1.6</v>
      </c>
    </row>
    <row r="320" spans="21:21" ht="15.95" thickBot="1">
      <c r="U320" s="31">
        <v>1.7</v>
      </c>
    </row>
    <row r="321" spans="21:21" ht="15.95" thickBot="1">
      <c r="U321" s="27">
        <v>1.6</v>
      </c>
    </row>
    <row r="322" spans="21:21" ht="15.95" thickBot="1">
      <c r="U322" s="31">
        <v>1.7</v>
      </c>
    </row>
    <row r="323" spans="21:21" ht="15.95" thickBot="1">
      <c r="U323" s="27">
        <v>1.5</v>
      </c>
    </row>
    <row r="324" spans="21:21" ht="15.95" thickBot="1">
      <c r="U324" s="31">
        <v>1.5</v>
      </c>
    </row>
    <row r="325" spans="21:21" ht="15.95" thickBot="1">
      <c r="U325" s="27">
        <v>1.5</v>
      </c>
    </row>
    <row r="326" spans="21:21" ht="15.95" thickBot="1">
      <c r="U326" s="31">
        <v>1.6</v>
      </c>
    </row>
    <row r="327" spans="21:21" ht="15.95" thickBot="1">
      <c r="U327" s="27">
        <v>1.7</v>
      </c>
    </row>
    <row r="328" spans="21:21" ht="15.95" thickBot="1">
      <c r="U328" s="31">
        <v>1.6</v>
      </c>
    </row>
    <row r="329" spans="21:21" ht="15.95" thickBot="1">
      <c r="U329" s="27">
        <v>1.8</v>
      </c>
    </row>
    <row r="330" spans="21:21" ht="15.95" thickBot="1">
      <c r="U330" s="31">
        <v>1.4</v>
      </c>
    </row>
    <row r="331" spans="21:21" ht="15.95" thickBot="1">
      <c r="U331" s="27">
        <v>1.7</v>
      </c>
    </row>
    <row r="332" spans="21:21" ht="15.95" thickBot="1">
      <c r="U332" s="31">
        <v>1.6</v>
      </c>
    </row>
    <row r="333" spans="21:21" ht="15.95" thickBot="1">
      <c r="U333" s="27">
        <v>1.6</v>
      </c>
    </row>
    <row r="334" spans="21:21" ht="15.95" thickBot="1">
      <c r="U334" s="31">
        <v>1.6</v>
      </c>
    </row>
    <row r="335" spans="21:21" ht="15.95" thickBot="1">
      <c r="U335" s="27">
        <v>1.6</v>
      </c>
    </row>
    <row r="336" spans="21:21" ht="15.95" thickBot="1">
      <c r="U336" s="31">
        <v>1.8</v>
      </c>
    </row>
    <row r="337" spans="21:21" ht="15.95" thickBot="1">
      <c r="U337" s="27">
        <v>1.7</v>
      </c>
    </row>
    <row r="338" spans="21:21" ht="15.95" thickBot="1">
      <c r="U338" s="31">
        <v>1.8</v>
      </c>
    </row>
    <row r="339" spans="21:21" ht="15.95" thickBot="1">
      <c r="U339" s="27">
        <v>1.6</v>
      </c>
    </row>
    <row r="340" spans="21:21" ht="15.95" thickBot="1">
      <c r="U340" s="31">
        <v>1.7</v>
      </c>
    </row>
    <row r="341" spans="21:21" ht="15.95" thickBot="1">
      <c r="U341" s="27">
        <v>1.9</v>
      </c>
    </row>
    <row r="342" spans="21:21" ht="15.95" thickBot="1">
      <c r="U342" s="31">
        <v>1.8</v>
      </c>
    </row>
    <row r="343" spans="21:21" ht="15.95" thickBot="1">
      <c r="U343" s="27">
        <v>1.7</v>
      </c>
    </row>
    <row r="344" spans="21:21" ht="15.95" thickBot="1">
      <c r="U344" s="31">
        <v>1.9</v>
      </c>
    </row>
    <row r="345" spans="21:21" ht="15.95" thickBot="1">
      <c r="U345" s="27">
        <v>1.9</v>
      </c>
    </row>
    <row r="346" spans="21:21" ht="15.95" thickBot="1">
      <c r="U346" s="31">
        <v>1.9</v>
      </c>
    </row>
    <row r="347" spans="21:21" ht="15.95" thickBot="1">
      <c r="U347" s="27">
        <v>1.8</v>
      </c>
    </row>
    <row r="348" spans="21:21" ht="15.95" thickBot="1">
      <c r="U348" s="31">
        <v>2.2000000000000002</v>
      </c>
    </row>
    <row r="349" spans="21:21" ht="15.95" thickBot="1">
      <c r="U349" s="27">
        <v>1.9</v>
      </c>
    </row>
    <row r="350" spans="21:21" ht="15.95" thickBot="1">
      <c r="U350" s="31">
        <v>2.1</v>
      </c>
    </row>
    <row r="351" spans="21:21" ht="15.95" thickBot="1">
      <c r="U351" s="27">
        <v>1.8</v>
      </c>
    </row>
    <row r="352" spans="21:21" ht="15.95" thickBot="1">
      <c r="U352" s="31">
        <v>1.9</v>
      </c>
    </row>
    <row r="353" spans="21:21" ht="15.95" thickBot="1">
      <c r="U353" s="27">
        <v>2</v>
      </c>
    </row>
    <row r="354" spans="21:21" ht="15.95" thickBot="1">
      <c r="U354" s="31">
        <v>2</v>
      </c>
    </row>
    <row r="355" spans="21:21" ht="15.95" thickBot="1">
      <c r="U355" s="27">
        <v>1.9</v>
      </c>
    </row>
    <row r="356" spans="21:21" ht="15.95" thickBot="1">
      <c r="U356" s="31">
        <v>1.9</v>
      </c>
    </row>
    <row r="357" spans="21:21" ht="15.95" thickBot="1">
      <c r="U357" s="27">
        <v>1.9</v>
      </c>
    </row>
    <row r="358" spans="21:21" ht="15.95" thickBot="1">
      <c r="U358" s="31">
        <v>1.9</v>
      </c>
    </row>
    <row r="359" spans="21:21" ht="15.95" thickBot="1">
      <c r="U359" s="27">
        <v>2</v>
      </c>
    </row>
    <row r="360" spans="21:21" ht="15.95" thickBot="1">
      <c r="U360" s="31">
        <v>2</v>
      </c>
    </row>
    <row r="361" spans="21:21" ht="15.95" thickBot="1">
      <c r="U361" s="27">
        <v>2</v>
      </c>
    </row>
    <row r="362" spans="21:21" ht="15.95" thickBot="1">
      <c r="U362" s="31">
        <v>2</v>
      </c>
    </row>
    <row r="363" spans="21:21" ht="15.95" thickBot="1">
      <c r="U363" s="27">
        <v>1.9</v>
      </c>
    </row>
    <row r="364" spans="21:21" ht="15.95" thickBot="1">
      <c r="U364" s="31">
        <v>2</v>
      </c>
    </row>
    <row r="365" spans="21:21" ht="15.95" thickBot="1">
      <c r="U365" s="27">
        <v>1.9</v>
      </c>
    </row>
    <row r="366" spans="21:21" ht="15.95" thickBot="1">
      <c r="U366" s="31">
        <v>1.8</v>
      </c>
    </row>
    <row r="367" spans="21:21" ht="15.95" thickBot="1">
      <c r="U367" s="27">
        <v>1.9</v>
      </c>
    </row>
    <row r="368" spans="21:21" ht="15.95" thickBot="1">
      <c r="U368" s="31">
        <v>1.8</v>
      </c>
    </row>
    <row r="369" spans="21:21" ht="15.95" thickBot="1">
      <c r="U369" s="27">
        <v>1.8</v>
      </c>
    </row>
    <row r="370" spans="21:21" ht="15.95" thickBot="1">
      <c r="U370" s="31">
        <v>1.9</v>
      </c>
    </row>
    <row r="371" spans="21:21" ht="15.95" thickBot="1">
      <c r="U371" s="27">
        <v>1.9</v>
      </c>
    </row>
    <row r="372" spans="21:21" ht="15.95" thickBot="1">
      <c r="U372" s="31">
        <v>1.8</v>
      </c>
    </row>
    <row r="373" spans="21:21" ht="15.95" thickBot="1">
      <c r="U373" s="27">
        <v>1.7</v>
      </c>
    </row>
    <row r="374" spans="21:21" ht="15.95" thickBot="1">
      <c r="U374" s="31">
        <v>1.7</v>
      </c>
    </row>
    <row r="375" spans="21:21" ht="15.95" thickBot="1">
      <c r="U375" s="27">
        <v>1.7</v>
      </c>
    </row>
    <row r="376" spans="21:21" ht="15.95" thickBot="1">
      <c r="U376" s="31">
        <v>1.7</v>
      </c>
    </row>
    <row r="377" spans="21:21" ht="15.95" thickBot="1">
      <c r="U377" s="27">
        <v>1.4</v>
      </c>
    </row>
    <row r="378" spans="21:21" ht="15.95" thickBot="1">
      <c r="U378" s="31">
        <v>1.6</v>
      </c>
    </row>
    <row r="379" spans="21:21" ht="15.95" thickBot="1">
      <c r="U379" s="27">
        <v>1.6</v>
      </c>
    </row>
    <row r="380" spans="21:21" ht="15.95" thickBot="1">
      <c r="U380" s="31">
        <v>1.6</v>
      </c>
    </row>
    <row r="381" spans="21:21" ht="15.95" thickBot="1">
      <c r="U381" s="27">
        <v>1.6</v>
      </c>
    </row>
    <row r="382" spans="21:21" ht="15.95" thickBot="1">
      <c r="U382" s="31">
        <v>1.2</v>
      </c>
    </row>
    <row r="383" spans="21:21" ht="15.95" thickBot="1">
      <c r="U383" s="27">
        <v>1.4</v>
      </c>
    </row>
    <row r="384" spans="21:21" ht="15.95" thickBot="1">
      <c r="U384" s="31">
        <v>1.3</v>
      </c>
    </row>
    <row r="385" spans="21:21" ht="15.95" thickBot="1">
      <c r="U385" s="27">
        <v>1.3</v>
      </c>
    </row>
    <row r="386" spans="21:21" ht="15.95" thickBot="1">
      <c r="U386" s="31">
        <v>1.3</v>
      </c>
    </row>
    <row r="387" spans="21:21" ht="15.95" thickBot="1">
      <c r="U387" s="27">
        <v>1.7</v>
      </c>
    </row>
    <row r="388" spans="21:21" ht="15.95" thickBot="1">
      <c r="U388" s="31">
        <v>1.5</v>
      </c>
    </row>
    <row r="389" spans="21:21" ht="15.95" thickBot="1">
      <c r="U389" s="27">
        <v>1.4</v>
      </c>
    </row>
    <row r="390" spans="21:21" ht="15.95" thickBot="1">
      <c r="U390" s="31">
        <v>1.8</v>
      </c>
    </row>
    <row r="391" spans="21:21" ht="15.95" thickBot="1">
      <c r="U391" s="27">
        <v>1.5</v>
      </c>
    </row>
    <row r="392" spans="21:21" ht="15.95" thickBot="1">
      <c r="U392" s="31">
        <v>1.8</v>
      </c>
    </row>
    <row r="393" spans="21:21" ht="15.95" thickBot="1">
      <c r="U393" s="27">
        <v>2.7</v>
      </c>
    </row>
    <row r="394" spans="21:21" ht="15.95" thickBot="1">
      <c r="U394" s="31">
        <v>1.6</v>
      </c>
    </row>
    <row r="395" spans="21:21" ht="15.95" thickBot="1">
      <c r="U395" s="27">
        <v>1.3</v>
      </c>
    </row>
    <row r="396" spans="21:21" ht="15.95" thickBot="1">
      <c r="U396" s="31">
        <v>1.4</v>
      </c>
    </row>
    <row r="397" spans="21:21" ht="15.95" thickBot="1">
      <c r="U397" s="27">
        <v>1.5</v>
      </c>
    </row>
    <row r="398" spans="21:21" ht="15.95" thickBot="1">
      <c r="U398" s="31">
        <v>1.5</v>
      </c>
    </row>
    <row r="399" spans="21:21" ht="15.95" thickBot="1">
      <c r="U399" s="27">
        <v>1.5</v>
      </c>
    </row>
    <row r="400" spans="21:21" ht="15.95" thickBot="1">
      <c r="U400" s="31">
        <v>1.5</v>
      </c>
    </row>
    <row r="401" spans="21:21" ht="15.95" thickBot="1">
      <c r="U401" s="27">
        <v>1.8</v>
      </c>
    </row>
    <row r="402" spans="21:21" ht="15.95" thickBot="1">
      <c r="U402" s="31">
        <v>1.5</v>
      </c>
    </row>
    <row r="403" spans="21:21" ht="15.95" thickBot="1">
      <c r="U403" s="27">
        <v>1.4</v>
      </c>
    </row>
    <row r="404" spans="21:21" ht="15.95" thickBot="1">
      <c r="U404" s="31">
        <v>1.4</v>
      </c>
    </row>
    <row r="405" spans="21:21" ht="15.95" thickBot="1">
      <c r="U405" s="27">
        <v>1.5</v>
      </c>
    </row>
    <row r="406" spans="21:21" ht="15.95" thickBot="1">
      <c r="U406" s="31">
        <v>1.3</v>
      </c>
    </row>
    <row r="407" spans="21:21" ht="15.95" thickBot="1">
      <c r="U407" s="27">
        <v>1.6</v>
      </c>
    </row>
    <row r="408" spans="21:21" ht="15.95" thickBot="1">
      <c r="U408" s="31">
        <v>1.5</v>
      </c>
    </row>
    <row r="409" spans="21:21" ht="15.95" thickBot="1">
      <c r="U409" s="27">
        <v>1.5</v>
      </c>
    </row>
    <row r="410" spans="21:21" ht="15.95" thickBot="1">
      <c r="U410" s="31">
        <v>1.8</v>
      </c>
    </row>
    <row r="411" spans="21:21" ht="15.95" thickBot="1">
      <c r="U411" s="27">
        <v>1.6</v>
      </c>
    </row>
    <row r="412" spans="21:21" ht="15.95" thickBot="1">
      <c r="U412" s="31">
        <v>1.6</v>
      </c>
    </row>
    <row r="413" spans="21:21" ht="15.95" thickBot="1">
      <c r="U413" s="27">
        <v>1.6</v>
      </c>
    </row>
    <row r="414" spans="21:21" ht="15.95" thickBot="1">
      <c r="U414" s="31">
        <v>1.6</v>
      </c>
    </row>
    <row r="415" spans="21:21" ht="15.95" thickBot="1">
      <c r="U415" s="27">
        <v>1.8</v>
      </c>
    </row>
    <row r="416" spans="21:21" ht="15.95" thickBot="1">
      <c r="U416" s="31">
        <v>1.8</v>
      </c>
    </row>
    <row r="417" spans="21:21" ht="15.95" thickBot="1">
      <c r="U417" s="27">
        <v>1.6</v>
      </c>
    </row>
    <row r="418" spans="21:21" ht="15.95" thickBot="1">
      <c r="U418" s="31">
        <v>1.8</v>
      </c>
    </row>
    <row r="419" spans="21:21" ht="15.95" thickBot="1">
      <c r="U419" s="27">
        <v>1.7</v>
      </c>
    </row>
    <row r="420" spans="21:21" ht="15.95" thickBot="1">
      <c r="U420" s="31">
        <v>1.7</v>
      </c>
    </row>
    <row r="421" spans="21:21" ht="15.95" thickBot="1">
      <c r="U421" s="27">
        <v>1.9</v>
      </c>
    </row>
    <row r="422" spans="21:21" ht="15.95" thickBot="1">
      <c r="U422" s="31">
        <v>1.7</v>
      </c>
    </row>
    <row r="423" spans="21:21" ht="15.95" thickBot="1">
      <c r="U423" s="27">
        <v>1.7</v>
      </c>
    </row>
    <row r="424" spans="21:21" ht="15.95" thickBot="1">
      <c r="U424" s="31">
        <v>1.6</v>
      </c>
    </row>
    <row r="425" spans="21:21" ht="15.95" thickBot="1">
      <c r="U425" s="27">
        <v>1.8</v>
      </c>
    </row>
    <row r="426" spans="21:21" ht="15.95" thickBot="1">
      <c r="U426" s="31">
        <v>2</v>
      </c>
    </row>
    <row r="427" spans="21:21" ht="15.95" thickBot="1">
      <c r="U427" s="27">
        <v>1.9</v>
      </c>
    </row>
    <row r="428" spans="21:21" ht="15.95" thickBot="1">
      <c r="U428" s="31">
        <v>1.8</v>
      </c>
    </row>
    <row r="429" spans="21:21" ht="15.95" thickBot="1">
      <c r="U429" s="27">
        <v>1.9</v>
      </c>
    </row>
    <row r="430" spans="21:21" ht="15.95" thickBot="1">
      <c r="U430" s="31">
        <v>1.8</v>
      </c>
    </row>
    <row r="431" spans="21:21" ht="15.95" thickBot="1">
      <c r="U431" s="27">
        <v>1.8</v>
      </c>
    </row>
    <row r="432" spans="21:21" ht="15.95" thickBot="1">
      <c r="U432" s="31">
        <v>1.7</v>
      </c>
    </row>
    <row r="433" spans="21:21" ht="15.95" thickBot="1">
      <c r="U433" s="27">
        <v>1.8</v>
      </c>
    </row>
    <row r="434" spans="21:21" ht="15.95" thickBot="1">
      <c r="U434" s="31">
        <v>1.8</v>
      </c>
    </row>
    <row r="435" spans="21:21" ht="15.95" thickBot="1">
      <c r="U435" s="27">
        <v>1.8</v>
      </c>
    </row>
    <row r="436" spans="21:21" ht="15.95" thickBot="1">
      <c r="U436" s="31">
        <v>1.8</v>
      </c>
    </row>
    <row r="437" spans="21:21" ht="15.95" thickBot="1">
      <c r="U437" s="27">
        <v>1.6</v>
      </c>
    </row>
    <row r="438" spans="21:21" ht="15.95" thickBot="1">
      <c r="U438" s="31">
        <v>1.7</v>
      </c>
    </row>
    <row r="439" spans="21:21" ht="15.95" thickBot="1">
      <c r="U439" s="27">
        <v>1.8</v>
      </c>
    </row>
    <row r="440" spans="21:21" ht="15.95" thickBot="1">
      <c r="U440" s="31">
        <v>1.9</v>
      </c>
    </row>
    <row r="441" spans="21:21" ht="15.95" thickBot="1">
      <c r="U441" s="27">
        <v>2</v>
      </c>
    </row>
    <row r="442" spans="21:21" ht="15.95" thickBot="1">
      <c r="U442" s="31">
        <v>2</v>
      </c>
    </row>
    <row r="443" spans="21:21" ht="15.95" thickBot="1">
      <c r="U443" s="27">
        <v>2.2999999999999998</v>
      </c>
    </row>
    <row r="444" spans="21:21" ht="15.95" thickBot="1">
      <c r="U444" s="31">
        <v>2.1</v>
      </c>
    </row>
    <row r="445" spans="21:21" ht="15.95" thickBot="1">
      <c r="U445" s="27">
        <v>2</v>
      </c>
    </row>
    <row r="446" spans="21:21" ht="15.95" thickBot="1">
      <c r="U446" s="31">
        <v>2.1</v>
      </c>
    </row>
    <row r="447" spans="21:21" ht="15.95" thickBot="1">
      <c r="U447" s="27">
        <v>1.9</v>
      </c>
    </row>
    <row r="448" spans="21:21" ht="15.95" thickBot="1">
      <c r="U448" s="31">
        <v>2.1</v>
      </c>
    </row>
    <row r="449" spans="21:21" ht="15.95" thickBot="1">
      <c r="U449" s="27">
        <v>2.2000000000000002</v>
      </c>
    </row>
    <row r="450" spans="21:21" ht="15.95" thickBot="1">
      <c r="U450" s="31">
        <v>2.2999999999999998</v>
      </c>
    </row>
    <row r="451" spans="21:21" ht="15.95" thickBot="1">
      <c r="U451" s="27">
        <v>2.2999999999999998</v>
      </c>
    </row>
    <row r="452" spans="21:21" ht="15.95" thickBot="1">
      <c r="U452" s="31">
        <v>2.2000000000000002</v>
      </c>
    </row>
    <row r="453" spans="21:21" ht="15.95" thickBot="1">
      <c r="U453" s="27">
        <v>2.2999999999999998</v>
      </c>
    </row>
    <row r="454" spans="21:21" ht="15.95" thickBot="1">
      <c r="U454" s="31">
        <v>2.2999999999999998</v>
      </c>
    </row>
    <row r="455" spans="21:21" ht="15.95" thickBot="1">
      <c r="U455" s="27">
        <v>2.1</v>
      </c>
    </row>
    <row r="456" spans="21:21" ht="15.95" thickBot="1">
      <c r="U456" s="31">
        <v>2.4</v>
      </c>
    </row>
    <row r="457" spans="21:21" ht="15.95" thickBot="1">
      <c r="U457" s="27">
        <v>2.2000000000000002</v>
      </c>
    </row>
    <row r="458" spans="21:21" ht="15.95" thickBot="1">
      <c r="U458" s="31">
        <v>2.1</v>
      </c>
    </row>
    <row r="459" spans="21:21" ht="15.95" thickBot="1">
      <c r="U459" s="27">
        <v>2.2999999999999998</v>
      </c>
    </row>
    <row r="460" spans="21:21" ht="15.95" thickBot="1">
      <c r="U460" s="31">
        <v>2.2999999999999998</v>
      </c>
    </row>
    <row r="461" spans="21:21" ht="15.95" thickBot="1">
      <c r="U461" s="27">
        <v>2.4</v>
      </c>
    </row>
    <row r="462" spans="21:21" ht="15.95" thickBot="1">
      <c r="U462" s="31">
        <v>2.2999999999999998</v>
      </c>
    </row>
    <row r="463" spans="21:21" ht="15.95" thickBot="1">
      <c r="U463" s="27">
        <v>2.2000000000000002</v>
      </c>
    </row>
    <row r="464" spans="21:21" ht="15.95" thickBot="1">
      <c r="U464" s="31">
        <v>2.2000000000000002</v>
      </c>
    </row>
    <row r="465" spans="21:21" ht="15.95" thickBot="1">
      <c r="U465" s="27">
        <v>2.2000000000000002</v>
      </c>
    </row>
    <row r="466" spans="21:21" ht="15.95" thickBot="1">
      <c r="U466" s="31">
        <v>2.4</v>
      </c>
    </row>
    <row r="467" spans="21:21" ht="15.95" thickBot="1">
      <c r="U467" s="27">
        <v>2.1</v>
      </c>
    </row>
    <row r="468" spans="21:21" ht="15.95" thickBot="1">
      <c r="U468" s="31">
        <v>2.6</v>
      </c>
    </row>
    <row r="469" spans="21:21" ht="15.95" thickBot="1">
      <c r="U469" s="27">
        <v>2.2000000000000002</v>
      </c>
    </row>
    <row r="470" spans="21:21" ht="15.95" thickBot="1">
      <c r="U470" s="31">
        <v>2.2999999999999998</v>
      </c>
    </row>
    <row r="471" spans="21:21" ht="15.95" thickBot="1">
      <c r="U471" s="27">
        <v>2.1</v>
      </c>
    </row>
    <row r="472" spans="21:21" ht="15.95" thickBot="1">
      <c r="U472" s="31">
        <v>2.5</v>
      </c>
    </row>
    <row r="473" spans="21:21" ht="15.95" thickBot="1">
      <c r="U473" s="27">
        <v>2.4</v>
      </c>
    </row>
    <row r="474" spans="21:21" ht="15.95" thickBot="1">
      <c r="U474" s="31">
        <v>2.2000000000000002</v>
      </c>
    </row>
    <row r="475" spans="21:21" ht="15.95" thickBot="1">
      <c r="U475" s="27">
        <v>2.2000000000000002</v>
      </c>
    </row>
    <row r="476" spans="21:21" ht="15.95" thickBot="1">
      <c r="U476" s="31">
        <v>2.2000000000000002</v>
      </c>
    </row>
    <row r="477" spans="21:21" ht="15.95" thickBot="1">
      <c r="U477" s="27">
        <v>2.4</v>
      </c>
    </row>
    <row r="478" spans="21:21" ht="15.95" thickBot="1">
      <c r="U478" s="31">
        <v>2.4</v>
      </c>
    </row>
    <row r="479" spans="21:21" ht="15.95" thickBot="1">
      <c r="U479" s="27">
        <v>2.5</v>
      </c>
    </row>
    <row r="480" spans="21:21" ht="15.95" thickBot="1">
      <c r="U480" s="31">
        <v>2.4</v>
      </c>
    </row>
    <row r="481" spans="21:21" ht="15.95" thickBot="1">
      <c r="U481" s="27">
        <v>2.2000000000000002</v>
      </c>
    </row>
    <row r="482" spans="21:21" ht="15.95" thickBot="1">
      <c r="U482" s="31">
        <v>2.5</v>
      </c>
    </row>
    <row r="483" spans="21:21" ht="15.95" thickBot="1">
      <c r="U483" s="27">
        <v>2.4</v>
      </c>
    </row>
    <row r="484" spans="21:21" ht="15.95" thickBot="1">
      <c r="U484" s="31">
        <v>2.2999999999999998</v>
      </c>
    </row>
    <row r="485" spans="21:21" ht="15.95" thickBot="1">
      <c r="U485" s="27">
        <v>2.5</v>
      </c>
    </row>
    <row r="486" spans="21:21" ht="15.95" thickBot="1">
      <c r="U486" s="31">
        <v>2.5</v>
      </c>
    </row>
    <row r="487" spans="21:21" ht="15.95" thickBot="1">
      <c r="U487" s="27">
        <v>2.6</v>
      </c>
    </row>
    <row r="488" spans="21:21" ht="15.95" thickBot="1">
      <c r="U488" s="31">
        <v>2.7</v>
      </c>
    </row>
    <row r="489" spans="21:21" ht="15.95" thickBot="1">
      <c r="U489" s="27">
        <v>2.6</v>
      </c>
    </row>
    <row r="490" spans="21:21" ht="15.95" thickBot="1">
      <c r="U490" s="31">
        <v>2.6</v>
      </c>
    </row>
    <row r="491" spans="21:21" ht="15.95" thickBot="1">
      <c r="U491" s="27">
        <v>2.8</v>
      </c>
    </row>
    <row r="492" spans="21:21" ht="15.95" thickBot="1">
      <c r="U492" s="31">
        <v>2.9</v>
      </c>
    </row>
    <row r="493" spans="21:21" ht="15.95" thickBot="1">
      <c r="U493" s="27">
        <v>3.1</v>
      </c>
    </row>
    <row r="494" spans="21:21" ht="15.95" thickBot="1">
      <c r="U494" s="31">
        <v>2.7</v>
      </c>
    </row>
    <row r="495" spans="21:21" ht="15.95" thickBot="1">
      <c r="U495" s="27">
        <v>2.7</v>
      </c>
    </row>
    <row r="496" spans="21:21" ht="15.95" thickBot="1">
      <c r="U496" s="31">
        <v>2.9</v>
      </c>
    </row>
    <row r="497" spans="21:21" ht="15.95" thickBot="1">
      <c r="U497" s="27">
        <v>2.8</v>
      </c>
    </row>
    <row r="498" spans="21:21" ht="15.95" thickBot="1">
      <c r="U498" s="31">
        <v>3</v>
      </c>
    </row>
    <row r="499" spans="21:21" ht="15.95" thickBot="1">
      <c r="U499" s="27">
        <v>3</v>
      </c>
    </row>
    <row r="500" spans="21:21" ht="15.95" thickBot="1">
      <c r="U500" s="31">
        <v>3.1</v>
      </c>
    </row>
    <row r="501" spans="21:21" ht="15.95" thickBot="1">
      <c r="U501" s="27">
        <v>3.1</v>
      </c>
    </row>
    <row r="502" spans="21:21" ht="15.95" thickBot="1">
      <c r="U502" s="31">
        <v>3</v>
      </c>
    </row>
    <row r="503" spans="21:21" ht="15.95" thickBot="1">
      <c r="U503" s="27">
        <v>3</v>
      </c>
    </row>
    <row r="504" spans="21:21" ht="15.95" thickBot="1">
      <c r="U504" s="31">
        <v>2.8</v>
      </c>
    </row>
    <row r="505" spans="21:21" ht="15.95" thickBot="1">
      <c r="U505" s="27">
        <v>3.2</v>
      </c>
    </row>
    <row r="506" spans="21:21" ht="15.95" thickBot="1">
      <c r="U506" s="31">
        <v>3.2</v>
      </c>
    </row>
    <row r="507" spans="21:21" ht="15.95" thickBot="1">
      <c r="U507" s="27">
        <v>3.4</v>
      </c>
    </row>
    <row r="508" spans="21:21" ht="15.95" thickBot="1">
      <c r="U508" s="31">
        <v>3.2</v>
      </c>
    </row>
    <row r="509" spans="21:21" ht="15.95" thickBot="1">
      <c r="U509" s="27">
        <v>3.2</v>
      </c>
    </row>
    <row r="510" spans="21:21" ht="15.95" thickBot="1">
      <c r="U510" s="31">
        <v>3.5</v>
      </c>
    </row>
    <row r="511" spans="21:21" ht="15.95" thickBot="1">
      <c r="U511" s="27">
        <v>3.4</v>
      </c>
    </row>
    <row r="512" spans="21:21" ht="15.95" thickBot="1">
      <c r="U512" s="31">
        <v>3</v>
      </c>
    </row>
    <row r="513" spans="21:21" ht="15.95" thickBot="1">
      <c r="U513" s="27">
        <v>2.8</v>
      </c>
    </row>
    <row r="514" spans="21:21" ht="15.95" thickBot="1">
      <c r="U514" s="31">
        <v>2.8</v>
      </c>
    </row>
    <row r="515" spans="21:21" ht="15.95" thickBot="1">
      <c r="U515" s="27">
        <v>3</v>
      </c>
    </row>
    <row r="516" spans="21:21" ht="15.95" thickBot="1">
      <c r="U516" s="31">
        <v>3.7</v>
      </c>
    </row>
    <row r="517" spans="21:21" ht="15.95" thickBot="1">
      <c r="U517" s="27">
        <v>3.1</v>
      </c>
    </row>
    <row r="518" spans="21:21" ht="15.95" thickBot="1">
      <c r="U518" s="31">
        <v>3.1</v>
      </c>
    </row>
    <row r="519" spans="21:21" ht="15.95" thickBot="1">
      <c r="U519" s="27">
        <v>3.2</v>
      </c>
    </row>
    <row r="520" spans="21:21" ht="15.95" thickBot="1">
      <c r="U520" s="31">
        <v>3.2</v>
      </c>
    </row>
    <row r="521" spans="21:21" ht="15.95" thickBot="1">
      <c r="U521" s="27">
        <v>3.1</v>
      </c>
    </row>
    <row r="522" spans="21:21" ht="15.95" thickBot="1">
      <c r="U522" s="31">
        <v>3.3</v>
      </c>
    </row>
    <row r="523" spans="21:21" ht="15.95" thickBot="1">
      <c r="U523" s="27">
        <v>3.2</v>
      </c>
    </row>
    <row r="524" spans="21:21" ht="15.95" thickBot="1">
      <c r="U524" s="31">
        <v>3.6</v>
      </c>
    </row>
    <row r="525" spans="21:21" ht="15.95" thickBot="1">
      <c r="U525" s="27">
        <v>4.2</v>
      </c>
    </row>
    <row r="526" spans="21:21" ht="15.95" thickBot="1">
      <c r="U526" s="31">
        <v>4.0999999999999996</v>
      </c>
    </row>
    <row r="527" spans="21:21" ht="15.95" thickBot="1">
      <c r="U527" s="27">
        <v>3.9</v>
      </c>
    </row>
    <row r="528" spans="21:21" ht="15.95" thickBot="1">
      <c r="U528" s="31">
        <v>4.2</v>
      </c>
    </row>
    <row r="529" spans="21:21" ht="15.95" thickBot="1">
      <c r="U529" s="27">
        <v>3.7</v>
      </c>
    </row>
    <row r="530" spans="21:21" ht="15.95" thickBot="1">
      <c r="U530" s="31">
        <v>4.3</v>
      </c>
    </row>
    <row r="531" spans="21:21" ht="15.95" thickBot="1">
      <c r="U531" s="27">
        <v>4.0999999999999996</v>
      </c>
    </row>
    <row r="532" spans="21:21" ht="15.95" thickBot="1">
      <c r="U532" s="31">
        <v>4.3</v>
      </c>
    </row>
    <row r="533" spans="21:21" ht="15.95" thickBot="1">
      <c r="U533" s="27">
        <v>4.8</v>
      </c>
    </row>
    <row r="534" spans="21:21" ht="15.95" thickBot="1">
      <c r="U534" s="31">
        <v>4.5</v>
      </c>
    </row>
    <row r="535" spans="21:21" ht="15.95" thickBot="1">
      <c r="U535" s="27" t="s">
        <v>103</v>
      </c>
    </row>
    <row r="536" spans="21:21" ht="15.95" thickBot="1">
      <c r="U536" s="81"/>
    </row>
  </sheetData>
  <mergeCells count="12">
    <mergeCell ref="A85:M85"/>
    <mergeCell ref="A3:H3"/>
    <mergeCell ref="A43:M43"/>
    <mergeCell ref="A44:A46"/>
    <mergeCell ref="B44:G44"/>
    <mergeCell ref="H44:M44"/>
    <mergeCell ref="B48:M48"/>
    <mergeCell ref="A76:M76"/>
    <mergeCell ref="B77:M77"/>
    <mergeCell ref="A82:M82"/>
    <mergeCell ref="A83:M83"/>
    <mergeCell ref="A84:M84"/>
  </mergeCells>
  <hyperlinks>
    <hyperlink ref="I3" r:id="rId1" xr:uid="{3545E633-1220-304E-9AB8-EA623C59B3D5}"/>
    <hyperlink ref="A43" r:id="rId2" location="jolts_table1.f.1" tooltip="Click to jump to footnotes at bottom of the table" display="https://www.bls.gov/news.release/jolts.t01.htm - jolts_table1.f.1" xr:uid="{EF91496E-DE94-8A4A-8138-989D7E5AC6FD}"/>
    <hyperlink ref="H44" r:id="rId3" location="jolts_table1.f.2" tooltip="Click to jump to footnotes at bottom of the table" display="https://www.bls.gov/news.release/jolts.t01.htm - jolts_table1.f.2" xr:uid="{C9847169-F7AC-A843-A095-E277A90226EB}"/>
    <hyperlink ref="G46" r:id="rId4" location="jolts_table1.f.p" tooltip="Preliminary" display="https://www.bls.gov/news.release/jolts.t01.htm - jolts_table1.f.p" xr:uid="{E59852C3-AA00-0B43-81E6-2EFC97BEA443}"/>
    <hyperlink ref="M46" r:id="rId5" location="jolts_table1.f.p" tooltip="Preliminary" display="https://www.bls.gov/news.release/jolts.t01.htm - jolts_table1.f.p" xr:uid="{F396119B-FB79-6447-BBF5-B6D7BF0CB30E}"/>
    <hyperlink ref="A77" r:id="rId6" location="jolts_table1.f.3" tooltip="Click to jump to footnotes at bottom of the table" display="https://www.bls.gov/news.release/jolts.t01.htm - jolts_table1.f.3" xr:uid="{C49F287A-C7B1-4041-B4B7-0A13001B5EFD}"/>
  </hyperlinks>
  <pageMargins left="0.7" right="0.7" top="0.75" bottom="0.75" header="0.3" footer="0.3"/>
  <pageSetup orientation="portrait" r:id="rId7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9565D-9B8E-4946-B773-B85F05DC14FF}">
  <dimension ref="A1:N40"/>
  <sheetViews>
    <sheetView workbookViewId="0">
      <pane xSplit="1" ySplit="6" topLeftCell="E21" activePane="bottomRight" state="frozen"/>
      <selection pane="bottomRight" sqref="A1:XFD1"/>
      <selection pane="bottomLeft" activeCell="A6" sqref="A6"/>
      <selection pane="topRight" activeCell="B1" sqref="B1"/>
    </sheetView>
  </sheetViews>
  <sheetFormatPr defaultColWidth="8.875" defaultRowHeight="15"/>
  <cols>
    <col min="1" max="1" width="27" style="1" customWidth="1"/>
    <col min="2" max="2" width="23.5" style="1" customWidth="1"/>
    <col min="3" max="3" width="16" style="1" customWidth="1"/>
    <col min="4" max="4" width="19.125" style="1" customWidth="1"/>
    <col min="5" max="5" width="27.5" style="1" customWidth="1"/>
    <col min="6" max="16384" width="8.875" style="1"/>
  </cols>
  <sheetData>
    <row r="1" spans="1:5" customFormat="1" ht="51" customHeight="1"/>
    <row r="2" spans="1:5">
      <c r="A2" s="96" t="s">
        <v>104</v>
      </c>
      <c r="B2" s="96"/>
      <c r="C2" s="96"/>
      <c r="D2" s="96"/>
    </row>
    <row r="3" spans="1:5">
      <c r="A3" s="96" t="s">
        <v>105</v>
      </c>
      <c r="B3" s="96"/>
      <c r="C3" s="96"/>
      <c r="D3" s="96"/>
      <c r="E3" s="2" t="s">
        <v>106</v>
      </c>
    </row>
    <row r="4" spans="1:5">
      <c r="A4" s="96" t="s">
        <v>107</v>
      </c>
      <c r="B4" s="96"/>
      <c r="C4" s="96"/>
      <c r="D4" s="96"/>
    </row>
    <row r="6" spans="1:5" ht="45.95">
      <c r="A6" s="95" t="s">
        <v>35</v>
      </c>
      <c r="B6" s="95" t="s">
        <v>108</v>
      </c>
      <c r="C6" s="95" t="s">
        <v>109</v>
      </c>
      <c r="D6" s="95" t="s">
        <v>110</v>
      </c>
      <c r="E6" s="94" t="s">
        <v>111</v>
      </c>
    </row>
    <row r="7" spans="1:5">
      <c r="A7" s="90">
        <v>43831</v>
      </c>
      <c r="B7" s="89">
        <v>5796</v>
      </c>
      <c r="C7" s="88">
        <v>3.5</v>
      </c>
      <c r="D7" s="42"/>
      <c r="E7" s="42"/>
    </row>
    <row r="8" spans="1:5">
      <c r="A8" s="90">
        <v>43862</v>
      </c>
      <c r="B8" s="89">
        <v>5717</v>
      </c>
      <c r="C8" s="88">
        <v>3.5</v>
      </c>
      <c r="D8" s="39">
        <f>B8-B7</f>
        <v>-79</v>
      </c>
      <c r="E8" s="40">
        <f>C8-C7</f>
        <v>0</v>
      </c>
    </row>
    <row r="9" spans="1:5">
      <c r="A9" s="90">
        <v>43891</v>
      </c>
      <c r="B9" s="89">
        <v>7185</v>
      </c>
      <c r="C9" s="88">
        <v>4.4000000000000004</v>
      </c>
      <c r="D9" s="39">
        <f>B9-B8</f>
        <v>1468</v>
      </c>
      <c r="E9" s="40">
        <f>C9-C8</f>
        <v>0.90000000000000036</v>
      </c>
    </row>
    <row r="10" spans="1:5">
      <c r="A10" s="90">
        <v>43922</v>
      </c>
      <c r="B10" s="89">
        <v>23109</v>
      </c>
      <c r="C10" s="88">
        <v>14.8</v>
      </c>
      <c r="D10" s="39">
        <f>B10-B9</f>
        <v>15924</v>
      </c>
      <c r="E10" s="40">
        <f>C10-C9</f>
        <v>10.4</v>
      </c>
    </row>
    <row r="11" spans="1:5">
      <c r="A11" s="90">
        <v>43952</v>
      </c>
      <c r="B11" s="89">
        <v>20975</v>
      </c>
      <c r="C11" s="88">
        <v>13.3</v>
      </c>
      <c r="D11" s="39">
        <f>B11-B10</f>
        <v>-2134</v>
      </c>
      <c r="E11" s="40">
        <f>C11-C10</f>
        <v>-1.5</v>
      </c>
    </row>
    <row r="12" spans="1:5">
      <c r="A12" s="90">
        <v>43983</v>
      </c>
      <c r="B12" s="89">
        <v>17697</v>
      </c>
      <c r="C12" s="88">
        <v>11.1</v>
      </c>
      <c r="D12" s="39">
        <f>B12-B11</f>
        <v>-3278</v>
      </c>
      <c r="E12" s="40">
        <f>C12-C11</f>
        <v>-2.2000000000000011</v>
      </c>
    </row>
    <row r="13" spans="1:5">
      <c r="A13" s="90">
        <v>44013</v>
      </c>
      <c r="B13" s="89">
        <v>16308</v>
      </c>
      <c r="C13" s="88">
        <v>10.199999999999999</v>
      </c>
      <c r="D13" s="39">
        <f>B13-B12</f>
        <v>-1389</v>
      </c>
      <c r="E13" s="40">
        <f>C13-C12</f>
        <v>-0.90000000000000036</v>
      </c>
    </row>
    <row r="14" spans="1:5">
      <c r="A14" s="90">
        <v>44044</v>
      </c>
      <c r="B14" s="89">
        <v>13542</v>
      </c>
      <c r="C14" s="88">
        <v>8.4</v>
      </c>
      <c r="D14" s="39">
        <f>B14-B13</f>
        <v>-2766</v>
      </c>
      <c r="E14" s="40">
        <f>C14-C13</f>
        <v>-1.7999999999999989</v>
      </c>
    </row>
    <row r="15" spans="1:5">
      <c r="A15" s="90">
        <v>44075</v>
      </c>
      <c r="B15" s="89">
        <v>12535</v>
      </c>
      <c r="C15" s="88">
        <v>7.8</v>
      </c>
      <c r="D15" s="39">
        <f>B15-B14</f>
        <v>-1007</v>
      </c>
      <c r="E15" s="40">
        <f>C15-C14</f>
        <v>-0.60000000000000053</v>
      </c>
    </row>
    <row r="16" spans="1:5">
      <c r="A16" s="90">
        <v>44105</v>
      </c>
      <c r="B16" s="89">
        <v>11049</v>
      </c>
      <c r="C16" s="88">
        <v>6.9</v>
      </c>
      <c r="D16" s="39">
        <f>B16-B15</f>
        <v>-1486</v>
      </c>
      <c r="E16" s="40">
        <f>C16-C15</f>
        <v>-0.89999999999999947</v>
      </c>
    </row>
    <row r="17" spans="1:14">
      <c r="A17" s="90">
        <v>44136</v>
      </c>
      <c r="B17" s="89">
        <v>10728</v>
      </c>
      <c r="C17" s="88">
        <v>6.7</v>
      </c>
      <c r="D17" s="39">
        <f>B17-B16</f>
        <v>-321</v>
      </c>
      <c r="E17" s="40">
        <f>C17-C16</f>
        <v>-0.20000000000000018</v>
      </c>
    </row>
    <row r="18" spans="1:14">
      <c r="A18" s="90">
        <v>44166</v>
      </c>
      <c r="B18" s="89">
        <v>10736</v>
      </c>
      <c r="C18" s="88">
        <v>6.7</v>
      </c>
      <c r="D18" s="39">
        <f>B18-B17</f>
        <v>8</v>
      </c>
      <c r="E18" s="40">
        <f>C18-C17</f>
        <v>0</v>
      </c>
    </row>
    <row r="19" spans="1:14">
      <c r="A19" s="90">
        <v>44197</v>
      </c>
      <c r="B19" s="89">
        <v>10130</v>
      </c>
      <c r="C19" s="88">
        <v>6.3</v>
      </c>
      <c r="D19" s="39">
        <f>B19-B18</f>
        <v>-606</v>
      </c>
      <c r="E19" s="40">
        <f>C19-C18</f>
        <v>-0.40000000000000036</v>
      </c>
    </row>
    <row r="20" spans="1:14">
      <c r="A20" s="90">
        <v>44228</v>
      </c>
      <c r="B20" s="89">
        <v>9972</v>
      </c>
      <c r="C20" s="88">
        <v>6.2</v>
      </c>
      <c r="D20" s="39">
        <f>B20-B19</f>
        <v>-158</v>
      </c>
      <c r="E20" s="40">
        <f>C20-C19</f>
        <v>-9.9999999999999645E-2</v>
      </c>
    </row>
    <row r="21" spans="1:14">
      <c r="A21" s="90">
        <v>44256</v>
      </c>
      <c r="B21" s="89">
        <v>9710</v>
      </c>
      <c r="C21" s="88">
        <v>6</v>
      </c>
      <c r="D21" s="39">
        <f>B21-B20</f>
        <v>-262</v>
      </c>
      <c r="E21" s="40">
        <f>C21-C20</f>
        <v>-0.20000000000000018</v>
      </c>
    </row>
    <row r="22" spans="1:14">
      <c r="A22" s="90">
        <v>44287</v>
      </c>
      <c r="B22" s="89">
        <v>9812</v>
      </c>
      <c r="C22" s="88">
        <v>6.1</v>
      </c>
      <c r="D22" s="39">
        <f>B22-B21</f>
        <v>102</v>
      </c>
      <c r="E22" s="40">
        <f>C22-C21</f>
        <v>9.9999999999999645E-2</v>
      </c>
    </row>
    <row r="23" spans="1:14">
      <c r="A23" s="90">
        <v>44317</v>
      </c>
      <c r="B23" s="89">
        <v>9316</v>
      </c>
      <c r="C23" s="88">
        <v>5.8</v>
      </c>
      <c r="D23" s="39">
        <f>B23-B22</f>
        <v>-496</v>
      </c>
      <c r="E23" s="40">
        <f>C23-C22</f>
        <v>-0.29999999999999982</v>
      </c>
    </row>
    <row r="24" spans="1:14">
      <c r="A24" s="90">
        <v>44348</v>
      </c>
      <c r="B24" s="89">
        <v>9484</v>
      </c>
      <c r="C24" s="88">
        <v>5.9</v>
      </c>
      <c r="D24" s="39">
        <f>B24-B23</f>
        <v>168</v>
      </c>
      <c r="E24" s="40">
        <f>C24-C23</f>
        <v>0.10000000000000053</v>
      </c>
    </row>
    <row r="25" spans="1:14">
      <c r="A25" s="90">
        <v>44378</v>
      </c>
      <c r="B25" s="89">
        <v>8702</v>
      </c>
      <c r="C25" s="88">
        <v>5.4</v>
      </c>
      <c r="D25" s="39">
        <f>B25-B24</f>
        <v>-782</v>
      </c>
      <c r="E25" s="40">
        <f>C25-C24</f>
        <v>-0.5</v>
      </c>
    </row>
    <row r="26" spans="1:14">
      <c r="A26" s="90">
        <v>44409</v>
      </c>
      <c r="B26" s="89">
        <v>8384</v>
      </c>
      <c r="C26" s="88">
        <v>5.2</v>
      </c>
      <c r="D26" s="39">
        <f>B26-B25</f>
        <v>-318</v>
      </c>
      <c r="E26" s="40">
        <f>C26-C25</f>
        <v>-0.20000000000000018</v>
      </c>
    </row>
    <row r="27" spans="1:14" ht="15.75" customHeight="1">
      <c r="A27" s="90">
        <v>44440</v>
      </c>
      <c r="B27" s="89">
        <v>7674</v>
      </c>
      <c r="C27" s="88">
        <v>4.8</v>
      </c>
      <c r="D27" s="39">
        <f>B27-B26</f>
        <v>-710</v>
      </c>
      <c r="E27" s="40">
        <f>C27-C26</f>
        <v>-0.40000000000000036</v>
      </c>
    </row>
    <row r="28" spans="1:14">
      <c r="A28" s="90">
        <v>44470</v>
      </c>
      <c r="B28" s="89">
        <v>7375</v>
      </c>
      <c r="C28" s="88">
        <v>4.5999999999999996</v>
      </c>
      <c r="D28" s="39">
        <f>B28-B27</f>
        <v>-299</v>
      </c>
      <c r="E28" s="40">
        <f>C28-C27</f>
        <v>-0.20000000000000018</v>
      </c>
      <c r="F28" s="93"/>
      <c r="G28" s="93"/>
      <c r="H28" s="93"/>
      <c r="I28" s="93"/>
      <c r="J28" s="93"/>
      <c r="K28" s="93"/>
      <c r="L28" s="93"/>
      <c r="M28" s="93"/>
      <c r="N28" s="93"/>
    </row>
    <row r="29" spans="1:14">
      <c r="A29" s="92">
        <v>44501</v>
      </c>
      <c r="B29" s="89">
        <v>6802</v>
      </c>
      <c r="C29" s="88">
        <v>4.2</v>
      </c>
      <c r="D29" s="39">
        <f>B29-B28</f>
        <v>-573</v>
      </c>
      <c r="E29" s="40">
        <f>C29-C28</f>
        <v>-0.39999999999999947</v>
      </c>
      <c r="F29" s="91"/>
      <c r="G29" s="91"/>
      <c r="H29" s="91"/>
      <c r="I29" s="91"/>
      <c r="J29" s="91"/>
      <c r="K29" s="91"/>
      <c r="L29" s="91"/>
      <c r="M29" s="91"/>
      <c r="N29" s="91"/>
    </row>
    <row r="30" spans="1:14">
      <c r="A30" s="90">
        <v>44531</v>
      </c>
      <c r="B30" s="89">
        <v>6319</v>
      </c>
      <c r="C30" s="88">
        <v>3.9</v>
      </c>
      <c r="D30" s="39">
        <f>B30-B29</f>
        <v>-483</v>
      </c>
      <c r="E30" s="40">
        <f>C30-C29</f>
        <v>-0.30000000000000027</v>
      </c>
    </row>
    <row r="31" spans="1:14">
      <c r="A31" s="90">
        <v>44562</v>
      </c>
      <c r="B31" s="89">
        <v>6513</v>
      </c>
      <c r="C31" s="88">
        <v>4</v>
      </c>
      <c r="D31" s="39">
        <f>B31-B30</f>
        <v>194</v>
      </c>
      <c r="E31" s="40">
        <f>C31-C30</f>
        <v>0.10000000000000009</v>
      </c>
    </row>
    <row r="32" spans="1:14">
      <c r="A32" s="90">
        <v>44593</v>
      </c>
      <c r="B32" s="89">
        <v>6270</v>
      </c>
      <c r="C32" s="88">
        <v>3.8</v>
      </c>
      <c r="D32" s="39">
        <f>B32-B31</f>
        <v>-243</v>
      </c>
      <c r="E32" s="40">
        <f>C32-C31</f>
        <v>-0.20000000000000018</v>
      </c>
    </row>
    <row r="33" spans="1:5">
      <c r="A33" s="90">
        <v>44621</v>
      </c>
      <c r="B33" s="89">
        <v>5952</v>
      </c>
      <c r="C33" s="88">
        <v>3.6</v>
      </c>
      <c r="D33" s="39">
        <f>B33-B32</f>
        <v>-318</v>
      </c>
      <c r="E33" s="40">
        <f>C33-C32</f>
        <v>-0.19999999999999973</v>
      </c>
    </row>
    <row r="34" spans="1:5">
      <c r="A34" s="90">
        <v>44652</v>
      </c>
      <c r="B34" s="89">
        <v>5941</v>
      </c>
      <c r="C34" s="88">
        <v>3.6</v>
      </c>
      <c r="D34" s="39">
        <f>B34-B33</f>
        <v>-11</v>
      </c>
      <c r="E34" s="40">
        <f>C34-C33</f>
        <v>0</v>
      </c>
    </row>
    <row r="35" spans="1:5">
      <c r="A35" s="90">
        <v>44682</v>
      </c>
      <c r="B35" s="89">
        <v>5950</v>
      </c>
      <c r="C35" s="88">
        <v>3.6</v>
      </c>
      <c r="D35" s="39">
        <f>B35-B34</f>
        <v>9</v>
      </c>
      <c r="E35" s="40">
        <f>C35-C34</f>
        <v>0</v>
      </c>
    </row>
    <row r="36" spans="1:5">
      <c r="A36" s="90">
        <v>44713</v>
      </c>
      <c r="B36" s="89">
        <v>5912</v>
      </c>
      <c r="C36" s="88">
        <v>3.6</v>
      </c>
      <c r="D36" s="39">
        <f>B36-B35</f>
        <v>-38</v>
      </c>
      <c r="E36" s="40">
        <f>C36-C35</f>
        <v>0</v>
      </c>
    </row>
    <row r="37" spans="1:5">
      <c r="A37" s="87">
        <v>44743</v>
      </c>
      <c r="B37" s="86">
        <v>5670</v>
      </c>
      <c r="C37" s="85">
        <v>3.5</v>
      </c>
      <c r="D37" s="47">
        <f>B37-B36</f>
        <v>-242</v>
      </c>
      <c r="E37" s="84">
        <f>C37-C36</f>
        <v>-0.10000000000000009</v>
      </c>
    </row>
    <row r="39" spans="1:5">
      <c r="A39" s="1" t="s">
        <v>112</v>
      </c>
      <c r="B39" s="83">
        <f>B$33-B7</f>
        <v>156</v>
      </c>
      <c r="C39" s="82">
        <f>C$33-C7</f>
        <v>0.10000000000000009</v>
      </c>
      <c r="D39" s="1" t="s">
        <v>113</v>
      </c>
    </row>
    <row r="40" spans="1:5">
      <c r="A40" s="1" t="s">
        <v>114</v>
      </c>
      <c r="B40" s="83">
        <f>B$33-B8</f>
        <v>235</v>
      </c>
      <c r="C40" s="82">
        <f>C$33-C8</f>
        <v>0.10000000000000009</v>
      </c>
    </row>
  </sheetData>
  <hyperlinks>
    <hyperlink ref="E3" r:id="rId1" xr:uid="{9615D50A-0E40-0040-982F-9FB6E7BE4BBA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FDD6E-E989-0E43-BC3F-C95002674FBB}">
  <dimension ref="A1:I37"/>
  <sheetViews>
    <sheetView workbookViewId="0">
      <pane xSplit="1" ySplit="6" topLeftCell="I20" activePane="bottomRight" state="frozen"/>
      <selection pane="bottomRight" sqref="A1:XFD1"/>
      <selection pane="bottomLeft" activeCell="A6" sqref="A6"/>
      <selection pane="topRight" activeCell="B1" sqref="B1"/>
    </sheetView>
  </sheetViews>
  <sheetFormatPr defaultColWidth="8.875" defaultRowHeight="15"/>
  <cols>
    <col min="1" max="1" width="8.875" style="1"/>
    <col min="2" max="2" width="11.5" style="1" bestFit="1" customWidth="1"/>
    <col min="3" max="6" width="12.5" style="102" customWidth="1"/>
    <col min="7" max="16384" width="8.875" style="1"/>
  </cols>
  <sheetData>
    <row r="1" spans="1:9" customFormat="1" ht="51" customHeight="1"/>
    <row r="2" spans="1:9" ht="18.95">
      <c r="A2" s="101" t="s">
        <v>115</v>
      </c>
    </row>
    <row r="3" spans="1:9">
      <c r="A3" s="1" t="s">
        <v>116</v>
      </c>
    </row>
    <row r="4" spans="1:9">
      <c r="A4" s="1" t="s">
        <v>117</v>
      </c>
    </row>
    <row r="6" spans="1:9" ht="96">
      <c r="A6" s="103" t="s">
        <v>35</v>
      </c>
      <c r="B6" s="15" t="s">
        <v>118</v>
      </c>
      <c r="C6" s="15" t="s">
        <v>119</v>
      </c>
      <c r="D6" s="15" t="s">
        <v>120</v>
      </c>
      <c r="E6" s="15" t="s">
        <v>121</v>
      </c>
      <c r="F6" s="15" t="s">
        <v>122</v>
      </c>
      <c r="G6" s="104"/>
      <c r="H6" s="104"/>
      <c r="I6" s="104"/>
    </row>
    <row r="7" spans="1:9" ht="15.95">
      <c r="A7" s="105">
        <v>43831</v>
      </c>
      <c r="B7" s="106">
        <f>'[1]1. Civilian Population'!B6</f>
        <v>259502</v>
      </c>
      <c r="C7" s="106">
        <f>'[1]2. Labor Force'!B6</f>
        <v>164455</v>
      </c>
      <c r="D7" s="107">
        <f>C7/B7</f>
        <v>0.6337330733481823</v>
      </c>
      <c r="E7" s="106">
        <f>B7*$D$7</f>
        <v>164455</v>
      </c>
      <c r="F7" s="108">
        <f>E7-C7</f>
        <v>0</v>
      </c>
    </row>
    <row r="8" spans="1:9" ht="15.95">
      <c r="A8" s="105">
        <v>43862</v>
      </c>
      <c r="B8" s="106">
        <f>'[1]1. Civilian Population'!B7</f>
        <v>259628</v>
      </c>
      <c r="C8" s="106">
        <f>'[1]2. Labor Force'!B7</f>
        <v>164448</v>
      </c>
      <c r="D8" s="107">
        <f t="shared" ref="D8:D36" si="0">C8/B8</f>
        <v>0.63339855485540852</v>
      </c>
      <c r="E8" s="106">
        <f t="shared" ref="E8:E37" si="1">B8*$D$7</f>
        <v>164534.85036724186</v>
      </c>
      <c r="F8" s="108">
        <f t="shared" ref="F8:F32" si="2">E8-C8</f>
        <v>86.850367241859203</v>
      </c>
    </row>
    <row r="9" spans="1:9" ht="15.95">
      <c r="A9" s="105">
        <v>43891</v>
      </c>
      <c r="B9" s="106">
        <f>'[1]1. Civilian Population'!B8</f>
        <v>259758</v>
      </c>
      <c r="C9" s="106">
        <f>'[1]2. Labor Force'!B8</f>
        <v>162721</v>
      </c>
      <c r="D9" s="107">
        <f t="shared" si="0"/>
        <v>0.62643306462168635</v>
      </c>
      <c r="E9" s="106">
        <f t="shared" si="1"/>
        <v>164617.23566677712</v>
      </c>
      <c r="F9" s="108">
        <f t="shared" si="2"/>
        <v>1896.2356667771237</v>
      </c>
    </row>
    <row r="10" spans="1:9" ht="15.95">
      <c r="A10" s="105">
        <v>43922</v>
      </c>
      <c r="B10" s="106">
        <f>'[1]1. Civilian Population'!B9</f>
        <v>259896</v>
      </c>
      <c r="C10" s="106">
        <f>'[1]2. Labor Force'!B9</f>
        <v>156478</v>
      </c>
      <c r="D10" s="107">
        <f t="shared" si="0"/>
        <v>0.60207929325576381</v>
      </c>
      <c r="E10" s="106">
        <f t="shared" si="1"/>
        <v>164704.6908308992</v>
      </c>
      <c r="F10" s="108">
        <f t="shared" si="2"/>
        <v>8226.6908308991988</v>
      </c>
    </row>
    <row r="11" spans="1:9" ht="15.95">
      <c r="A11" s="105">
        <v>43952</v>
      </c>
      <c r="B11" s="106">
        <f>'[1]1. Civilian Population'!B10</f>
        <v>260047</v>
      </c>
      <c r="C11" s="106">
        <f>'[1]2. Labor Force'!B10</f>
        <v>158200</v>
      </c>
      <c r="D11" s="107">
        <f t="shared" si="0"/>
        <v>0.60835156721669548</v>
      </c>
      <c r="E11" s="106">
        <f t="shared" si="1"/>
        <v>164800.38452497477</v>
      </c>
      <c r="F11" s="108">
        <f t="shared" si="2"/>
        <v>6600.3845249747683</v>
      </c>
    </row>
    <row r="12" spans="1:9" ht="15.95">
      <c r="A12" s="105">
        <v>43983</v>
      </c>
      <c r="B12" s="106">
        <f>'[1]1. Civilian Population'!B11</f>
        <v>260204</v>
      </c>
      <c r="C12" s="106">
        <f>'[1]2. Labor Force'!B11</f>
        <v>159797</v>
      </c>
      <c r="D12" s="107">
        <f t="shared" si="0"/>
        <v>0.61412199658729305</v>
      </c>
      <c r="E12" s="106">
        <f t="shared" si="1"/>
        <v>164899.88061749042</v>
      </c>
      <c r="F12" s="108">
        <f t="shared" si="2"/>
        <v>5102.8806174904166</v>
      </c>
    </row>
    <row r="13" spans="1:9" ht="15.95">
      <c r="A13" s="105">
        <v>44013</v>
      </c>
      <c r="B13" s="106">
        <f>'[1]1. Civilian Population'!B12</f>
        <v>260373</v>
      </c>
      <c r="C13" s="106">
        <f>'[1]2. Labor Force'!B12</f>
        <v>160085</v>
      </c>
      <c r="D13" s="107">
        <f t="shared" si="0"/>
        <v>0.61482949460965619</v>
      </c>
      <c r="E13" s="106">
        <f t="shared" si="1"/>
        <v>165006.98150688628</v>
      </c>
      <c r="F13" s="108">
        <f t="shared" si="2"/>
        <v>4921.9815068862808</v>
      </c>
    </row>
    <row r="14" spans="1:9" ht="15.95">
      <c r="A14" s="105">
        <v>44044</v>
      </c>
      <c r="B14" s="106">
        <f>'[1]1. Civilian Population'!B13</f>
        <v>260558</v>
      </c>
      <c r="C14" s="106">
        <f>'[1]2. Labor Force'!B13</f>
        <v>160818</v>
      </c>
      <c r="D14" s="107">
        <f t="shared" si="0"/>
        <v>0.617206149878338</v>
      </c>
      <c r="E14" s="106">
        <f t="shared" si="1"/>
        <v>165124.22212545568</v>
      </c>
      <c r="F14" s="108">
        <f t="shared" si="2"/>
        <v>4306.2221254556789</v>
      </c>
    </row>
    <row r="15" spans="1:9" ht="15.95">
      <c r="A15" s="105">
        <v>44075</v>
      </c>
      <c r="B15" s="106">
        <f>'[1]1. Civilian Population'!B14</f>
        <v>260742</v>
      </c>
      <c r="C15" s="106">
        <f>'[1]2. Labor Force'!B14</f>
        <v>160078</v>
      </c>
      <c r="D15" s="107">
        <f t="shared" si="0"/>
        <v>0.6139325463484977</v>
      </c>
      <c r="E15" s="106">
        <f t="shared" si="1"/>
        <v>165240.82901095174</v>
      </c>
      <c r="F15" s="108">
        <f t="shared" si="2"/>
        <v>5162.8290109517402</v>
      </c>
    </row>
    <row r="16" spans="1:9" ht="15.95">
      <c r="A16" s="105">
        <v>44105</v>
      </c>
      <c r="B16" s="106">
        <f>'[1]1. Civilian Population'!B15</f>
        <v>260925</v>
      </c>
      <c r="C16" s="106">
        <f>'[1]2. Labor Force'!B15</f>
        <v>160718</v>
      </c>
      <c r="D16" s="107">
        <f t="shared" si="0"/>
        <v>0.61595477627670792</v>
      </c>
      <c r="E16" s="106">
        <f t="shared" si="1"/>
        <v>165356.80216337446</v>
      </c>
      <c r="F16" s="108">
        <f t="shared" si="2"/>
        <v>4638.8021633744647</v>
      </c>
    </row>
    <row r="17" spans="1:6" ht="15.95">
      <c r="A17" s="105">
        <v>44136</v>
      </c>
      <c r="B17" s="106">
        <f>'[1]1. Civilian Population'!B16</f>
        <v>261085</v>
      </c>
      <c r="C17" s="106">
        <f>'[1]2. Labor Force'!B16</f>
        <v>160536</v>
      </c>
      <c r="D17" s="107">
        <f t="shared" si="0"/>
        <v>0.61488021142539784</v>
      </c>
      <c r="E17" s="106">
        <f t="shared" si="1"/>
        <v>165458.19945511018</v>
      </c>
      <c r="F17" s="108">
        <f t="shared" si="2"/>
        <v>4922.1994551101816</v>
      </c>
    </row>
    <row r="18" spans="1:6" ht="15.95">
      <c r="A18" s="105">
        <v>44166</v>
      </c>
      <c r="B18" s="106">
        <f>'[1]1. Civilian Population'!B17</f>
        <v>261230</v>
      </c>
      <c r="C18" s="106">
        <f>'[1]2. Labor Force'!B17</f>
        <v>160567</v>
      </c>
      <c r="D18" s="107">
        <f t="shared" si="0"/>
        <v>0.61465758144164151</v>
      </c>
      <c r="E18" s="106">
        <f t="shared" si="1"/>
        <v>165550.09075074567</v>
      </c>
      <c r="F18" s="108">
        <f t="shared" si="2"/>
        <v>4983.0907507456723</v>
      </c>
    </row>
    <row r="19" spans="1:6" ht="15.95">
      <c r="A19" s="105">
        <v>44197</v>
      </c>
      <c r="B19" s="106">
        <f>'[1]1. Civilian Population'!B18</f>
        <v>260851</v>
      </c>
      <c r="C19" s="106">
        <f>'[1]2. Labor Force'!B18</f>
        <v>160161</v>
      </c>
      <c r="D19" s="107">
        <f t="shared" si="0"/>
        <v>0.61399419592027638</v>
      </c>
      <c r="E19" s="106">
        <f t="shared" si="1"/>
        <v>165309.9059159467</v>
      </c>
      <c r="F19" s="108">
        <f t="shared" si="2"/>
        <v>5148.9059159466997</v>
      </c>
    </row>
    <row r="20" spans="1:6" ht="15.95">
      <c r="A20" s="105">
        <v>44228</v>
      </c>
      <c r="B20" s="106">
        <f>'[1]1. Civilian Population'!B19</f>
        <v>260918</v>
      </c>
      <c r="C20" s="106">
        <f>'[1]2. Labor Force'!B19</f>
        <v>160211</v>
      </c>
      <c r="D20" s="107">
        <f t="shared" si="0"/>
        <v>0.61402816210456923</v>
      </c>
      <c r="E20" s="106">
        <f t="shared" si="1"/>
        <v>165352.36603186102</v>
      </c>
      <c r="F20" s="108">
        <f t="shared" si="2"/>
        <v>5141.36603186102</v>
      </c>
    </row>
    <row r="21" spans="1:6" ht="15.95">
      <c r="A21" s="105">
        <v>44256</v>
      </c>
      <c r="B21" s="106">
        <f>'[1]1. Civilian Population'!B20</f>
        <v>261003</v>
      </c>
      <c r="C21" s="106">
        <f>'[1]2. Labor Force'!B20</f>
        <v>160558</v>
      </c>
      <c r="D21" s="107">
        <f t="shared" si="0"/>
        <v>0.61515768017992134</v>
      </c>
      <c r="E21" s="106">
        <f t="shared" si="1"/>
        <v>165406.23334309564</v>
      </c>
      <c r="F21" s="108">
        <f t="shared" si="2"/>
        <v>4848.2333430956351</v>
      </c>
    </row>
    <row r="22" spans="1:6" ht="15.95">
      <c r="A22" s="105">
        <v>44287</v>
      </c>
      <c r="B22" s="106">
        <f>'[1]1. Civilian Population'!B21</f>
        <v>261103</v>
      </c>
      <c r="C22" s="106">
        <f>'[1]2. Labor Force'!B21</f>
        <v>160988</v>
      </c>
      <c r="D22" s="107">
        <f t="shared" si="0"/>
        <v>0.61656894022665387</v>
      </c>
      <c r="E22" s="106">
        <f t="shared" si="1"/>
        <v>165469.60665043045</v>
      </c>
      <c r="F22" s="108">
        <f t="shared" si="2"/>
        <v>4481.6066504304472</v>
      </c>
    </row>
    <row r="23" spans="1:6" ht="15.95">
      <c r="A23" s="105">
        <v>44317</v>
      </c>
      <c r="B23" s="106">
        <f>'[1]1. Civilian Population'!B22</f>
        <v>261210</v>
      </c>
      <c r="C23" s="106">
        <f>'[1]2. Labor Force'!B22</f>
        <v>160935</v>
      </c>
      <c r="D23" s="107">
        <f t="shared" si="0"/>
        <v>0.61611347191914556</v>
      </c>
      <c r="E23" s="106">
        <f t="shared" si="1"/>
        <v>165537.4160892787</v>
      </c>
      <c r="F23" s="108">
        <f t="shared" si="2"/>
        <v>4602.416089278704</v>
      </c>
    </row>
    <row r="24" spans="1:6" ht="15.95">
      <c r="A24" s="105">
        <v>44348</v>
      </c>
      <c r="B24" s="106">
        <f>'[1]1. Civilian Population'!B23</f>
        <v>261338</v>
      </c>
      <c r="C24" s="106">
        <f>'[1]2. Labor Force'!B23</f>
        <v>161086</v>
      </c>
      <c r="D24" s="107">
        <f t="shared" si="0"/>
        <v>0.61638950324866648</v>
      </c>
      <c r="E24" s="106">
        <f t="shared" si="1"/>
        <v>165618.53392266727</v>
      </c>
      <c r="F24" s="108">
        <f t="shared" si="2"/>
        <v>4532.5339226672659</v>
      </c>
    </row>
    <row r="25" spans="1:6" ht="15.95">
      <c r="A25" s="105">
        <v>44378</v>
      </c>
      <c r="B25" s="106">
        <f>'[1]1. Civilian Population'!B24</f>
        <v>261469</v>
      </c>
      <c r="C25" s="106">
        <f>'[1]2. Labor Force'!B24</f>
        <v>161347</v>
      </c>
      <c r="D25" s="107">
        <f t="shared" si="0"/>
        <v>0.61707888889313833</v>
      </c>
      <c r="E25" s="106">
        <f t="shared" si="1"/>
        <v>165701.55295527587</v>
      </c>
      <c r="F25" s="108">
        <f t="shared" si="2"/>
        <v>4354.5529552758671</v>
      </c>
    </row>
    <row r="26" spans="1:6" ht="15.95">
      <c r="A26" s="105">
        <v>44409</v>
      </c>
      <c r="B26" s="106">
        <f>'[1]1. Civilian Population'!B25</f>
        <v>261611</v>
      </c>
      <c r="C26" s="106">
        <f>'[1]2. Labor Force'!B25</f>
        <v>161537</v>
      </c>
      <c r="D26" s="107">
        <f t="shared" si="0"/>
        <v>0.61747021340845765</v>
      </c>
      <c r="E26" s="106">
        <f t="shared" si="1"/>
        <v>165791.54305169132</v>
      </c>
      <c r="F26" s="108">
        <f t="shared" si="2"/>
        <v>4254.5430516913184</v>
      </c>
    </row>
    <row r="27" spans="1:6" ht="15.95">
      <c r="A27" s="105">
        <v>44440</v>
      </c>
      <c r="B27" s="106">
        <f>'[1]1. Civilian Population'!B26</f>
        <v>261766</v>
      </c>
      <c r="C27" s="106">
        <f>'[1]2. Labor Force'!B26</f>
        <v>161354</v>
      </c>
      <c r="D27" s="107">
        <f t="shared" si="0"/>
        <v>0.61640549192790506</v>
      </c>
      <c r="E27" s="106">
        <f t="shared" si="1"/>
        <v>165889.77167806029</v>
      </c>
      <c r="F27" s="108">
        <f t="shared" si="2"/>
        <v>4535.7716780602932</v>
      </c>
    </row>
    <row r="28" spans="1:6" ht="15.95">
      <c r="A28" s="105">
        <v>44470</v>
      </c>
      <c r="B28" s="106">
        <f>'[1]1. Civilian Population'!B27</f>
        <v>261908</v>
      </c>
      <c r="C28" s="106">
        <f>'[1]2. Labor Force'!B27</f>
        <v>161610</v>
      </c>
      <c r="D28" s="107">
        <f t="shared" si="0"/>
        <v>0.6170487346701895</v>
      </c>
      <c r="E28" s="106">
        <f t="shared" si="1"/>
        <v>165979.76177447572</v>
      </c>
      <c r="F28" s="108">
        <f t="shared" si="2"/>
        <v>4369.7617744757154</v>
      </c>
    </row>
    <row r="29" spans="1:6" ht="15.95">
      <c r="A29" s="105">
        <v>44501</v>
      </c>
      <c r="B29" s="106">
        <f>'[1]1. Civilian Population'!B28</f>
        <v>262029</v>
      </c>
      <c r="C29" s="106">
        <f>'[1]2. Labor Force'!B28</f>
        <v>162126</v>
      </c>
      <c r="D29" s="107">
        <f t="shared" si="0"/>
        <v>0.61873304099927873</v>
      </c>
      <c r="E29" s="106">
        <f t="shared" si="1"/>
        <v>166056.44347635086</v>
      </c>
      <c r="F29" s="108">
        <f t="shared" si="2"/>
        <v>3930.4434763508616</v>
      </c>
    </row>
    <row r="30" spans="1:6" ht="15.95">
      <c r="A30" s="105">
        <v>44531</v>
      </c>
      <c r="B30" s="106">
        <f>'[1]1. Civilian Population'!B29</f>
        <v>262136</v>
      </c>
      <c r="C30" s="106">
        <f>'[1]2. Labor Force'!B29</f>
        <v>162294</v>
      </c>
      <c r="D30" s="107">
        <f t="shared" si="0"/>
        <v>0.61912137211218599</v>
      </c>
      <c r="E30" s="106">
        <f t="shared" si="1"/>
        <v>166124.25291519912</v>
      </c>
      <c r="F30" s="108">
        <f t="shared" si="2"/>
        <v>3830.2529151991184</v>
      </c>
    </row>
    <row r="31" spans="1:6" ht="15.95">
      <c r="A31" s="105">
        <v>44562</v>
      </c>
      <c r="B31" s="106">
        <f>'[1]1. Civilian Population'!B30</f>
        <v>263202</v>
      </c>
      <c r="C31" s="106">
        <f>'[1]2. Labor Force'!B30</f>
        <v>163687</v>
      </c>
      <c r="D31" s="107">
        <f t="shared" si="0"/>
        <v>0.62190636849264058</v>
      </c>
      <c r="E31" s="106">
        <f t="shared" si="1"/>
        <v>166799.81237138828</v>
      </c>
      <c r="F31" s="108">
        <f t="shared" si="2"/>
        <v>3112.8123713882815</v>
      </c>
    </row>
    <row r="32" spans="1:6" ht="15.95">
      <c r="A32" s="105">
        <v>44593</v>
      </c>
      <c r="B32" s="106">
        <f>'[1]1. Civilian Population'!B31</f>
        <v>263324</v>
      </c>
      <c r="C32" s="106">
        <f>'[1]2. Labor Force'!B31</f>
        <v>163991</v>
      </c>
      <c r="D32" s="107">
        <f t="shared" si="0"/>
        <v>0.62277270586805611</v>
      </c>
      <c r="E32" s="106">
        <f t="shared" si="1"/>
        <v>166877.12780633676</v>
      </c>
      <c r="F32" s="108">
        <f t="shared" si="2"/>
        <v>2886.1278063367645</v>
      </c>
    </row>
    <row r="33" spans="1:6" ht="15.95">
      <c r="A33" s="105">
        <v>44621</v>
      </c>
      <c r="B33" s="106">
        <f>'[1]1. Civilian Population'!B32</f>
        <v>263444</v>
      </c>
      <c r="C33" s="106">
        <f>'[1]2. Labor Force'!B32</f>
        <v>164409</v>
      </c>
      <c r="D33" s="107">
        <f t="shared" si="0"/>
        <v>0.62407570489363962</v>
      </c>
      <c r="E33" s="106">
        <f t="shared" si="1"/>
        <v>166953.17577513854</v>
      </c>
      <c r="F33" s="108">
        <f>E33-C33</f>
        <v>2544.1757751385449</v>
      </c>
    </row>
    <row r="34" spans="1:6" ht="15.95">
      <c r="A34" s="105">
        <v>44652</v>
      </c>
      <c r="B34" s="109">
        <f>'[1]1. Civilian Population'!B33</f>
        <v>263559</v>
      </c>
      <c r="C34" s="109">
        <f>'[1]2. Labor Force'!B33</f>
        <v>164046</v>
      </c>
      <c r="D34" s="110">
        <f t="shared" si="0"/>
        <v>0.62242609814121319</v>
      </c>
      <c r="E34" s="109">
        <f t="shared" si="1"/>
        <v>167026.05507857358</v>
      </c>
      <c r="F34" s="111">
        <f>E34-C34</f>
        <v>2980.0550785735832</v>
      </c>
    </row>
    <row r="35" spans="1:6" ht="15.95">
      <c r="A35" s="105">
        <v>44682</v>
      </c>
      <c r="B35" s="109">
        <f>'[1]1. Civilian Population'!B34</f>
        <v>263679</v>
      </c>
      <c r="C35" s="109">
        <f>'[1]2. Labor Force'!B34</f>
        <v>164376</v>
      </c>
      <c r="D35" s="110">
        <f t="shared" si="0"/>
        <v>0.62339435449922065</v>
      </c>
      <c r="E35" s="109">
        <f t="shared" si="1"/>
        <v>167102.10304737536</v>
      </c>
      <c r="F35" s="111">
        <f>E35-C35</f>
        <v>2726.1030473753635</v>
      </c>
    </row>
    <row r="36" spans="1:6" ht="15.95">
      <c r="A36" s="105">
        <v>44713</v>
      </c>
      <c r="B36" s="109">
        <f>'[1]1. Civilian Population'!B35</f>
        <v>263835</v>
      </c>
      <c r="C36" s="109">
        <f>'[1]2. Labor Force'!B35</f>
        <v>164023</v>
      </c>
      <c r="D36" s="110">
        <f t="shared" si="0"/>
        <v>0.62168779729755341</v>
      </c>
      <c r="E36" s="109">
        <f t="shared" si="1"/>
        <v>167200.96540681768</v>
      </c>
      <c r="F36" s="111">
        <f>E36-C36</f>
        <v>3177.9654068176751</v>
      </c>
    </row>
    <row r="37" spans="1:6" ht="15.95">
      <c r="A37" s="112">
        <v>44743</v>
      </c>
      <c r="B37" s="113">
        <v>264012</v>
      </c>
      <c r="C37" s="113">
        <v>163960</v>
      </c>
      <c r="D37" s="114">
        <v>0.621</v>
      </c>
      <c r="E37" s="113">
        <f t="shared" si="1"/>
        <v>167313.13616080029</v>
      </c>
      <c r="F37" s="115">
        <f>E37-C37</f>
        <v>3353.1361608002917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3A21A8471B804398A22466B99B70C8" ma:contentTypeVersion="8" ma:contentTypeDescription="Create a new document." ma:contentTypeScope="" ma:versionID="9c10989b3fe52e91f02a560913ae85e5">
  <xsd:schema xmlns:xsd="http://www.w3.org/2001/XMLSchema" xmlns:xs="http://www.w3.org/2001/XMLSchema" xmlns:p="http://schemas.microsoft.com/office/2006/metadata/properties" xmlns:ns2="6f6a3e66-525a-4772-a065-6304fc47f871" xmlns:ns3="9849f468-c08e-4de4-a9b8-2a2a62eb8684" targetNamespace="http://schemas.microsoft.com/office/2006/metadata/properties" ma:root="true" ma:fieldsID="74150cdf04ba413f0630bd45e7042951" ns2:_="" ns3:_="">
    <xsd:import namespace="6f6a3e66-525a-4772-a065-6304fc47f871"/>
    <xsd:import namespace="9849f468-c08e-4de4-a9b8-2a2a62eb86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6a3e66-525a-4772-a065-6304fc47f8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147a7c51-ee96-4757-9854-0164021483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9f468-c08e-4de4-a9b8-2a2a62eb868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ae3c2cd0-19b4-4da6-99af-76ffbf4d08b6}" ma:internalName="TaxCatchAll" ma:showField="CatchAllData" ma:web="9849f468-c08e-4de4-a9b8-2a2a62eb86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849f468-c08e-4de4-a9b8-2a2a62eb8684" xsi:nil="true"/>
    <lcf76f155ced4ddcb4097134ff3c332f xmlns="6f6a3e66-525a-4772-a065-6304fc47f87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7A97F12-D516-43DC-AE6F-60F0468C1A27}"/>
</file>

<file path=customXml/itemProps2.xml><?xml version="1.0" encoding="utf-8"?>
<ds:datastoreItem xmlns:ds="http://schemas.openxmlformats.org/officeDocument/2006/customXml" ds:itemID="{B692ECF2-2E9C-4BDC-93A5-725B62838052}"/>
</file>

<file path=customXml/itemProps3.xml><?xml version="1.0" encoding="utf-8"?>
<ds:datastoreItem xmlns:ds="http://schemas.openxmlformats.org/officeDocument/2006/customXml" ds:itemID="{DD07EC70-E2D2-4FAB-AEB6-F4C6942B89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Ferguson, Stephanie</cp:lastModifiedBy>
  <cp:revision/>
  <dcterms:created xsi:type="dcterms:W3CDTF">2022-02-07T15:25:16Z</dcterms:created>
  <dcterms:modified xsi:type="dcterms:W3CDTF">2022-08-09T19:17:11Z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0x010100393A21A8471B804398A22466B99B70C8</vt:lpwstr>
  </property>
  <property fmtid="{D5CDD505-2E9C-101B-9397-08002B2CF9AE}" pid="3" name="MediaServiceImageTags">
    <vt:lpwstr/>
  </property>
</Properties>
</file>