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11"/>
  <workbookPr defaultThemeVersion="166925"/>
  <mc:AlternateContent xmlns:mc="http://schemas.openxmlformats.org/markup-compatibility/2006">
    <mc:Choice Requires="x15">
      <x15ac:absPath xmlns:x15ac="http://schemas.microsoft.com/office/spreadsheetml/2010/11/ac" url="/Users/stephanie/Downloads/"/>
    </mc:Choice>
  </mc:AlternateContent>
  <xr:revisionPtr revIDLastSave="236" documentId="13_ncr:1_{8103EC91-004B-7549-9EB3-C00B31E40BCF}" xr6:coauthVersionLast="47" xr6:coauthVersionMax="47" xr10:uidLastSave="{75B7153C-4C4A-4FD8-A32A-43A07B882F51}"/>
  <bookViews>
    <workbookView xWindow="3920" yWindow="1200" windowWidth="27640" windowHeight="16940" xr2:uid="{C49F2FBC-82C4-E040-A640-FFDBCD8A45F5}"/>
  </bookViews>
  <sheets>
    <sheet name="Table of Contents " sheetId="6" r:id="rId1"/>
    <sheet name="1. Shortage or Surplus x Ind" sheetId="7" r:id="rId2"/>
    <sheet name="2. Unemployed by Industry" sheetId="8" r:id="rId3"/>
    <sheet name="3. Unfilled Jobs x Ind." sheetId="9" r:id="rId4"/>
  </sheets>
  <externalReferences>
    <externalReference r:id="rId5"/>
  </externalReferences>
  <definedNames>
    <definedName name="_xlnm._FilterDatabase" localSheetId="1" hidden="1">'1. Shortage or Surplus x Ind'!$A$6:$I$19</definedName>
    <definedName name="_xlnm._FilterDatabase" localSheetId="2" hidden="1">'2. Unemployed by Industry'!$A$32:$T$32</definedName>
    <definedName name="_xlnm._FilterDatabase" localSheetId="3" hidden="1">'3. Unfilled Jobs x Ind.'!$A$39:$X$52</definedName>
    <definedName name="cps_empsit_a11.f.1" localSheetId="2">'2. Unemployed by Industry'!$A$26</definedName>
    <definedName name="_xlnm.Print_Area" localSheetId="0">'Table of Contents '!$B$2:$C$5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0" i="9" l="1"/>
  <c r="AD40" i="9"/>
  <c r="AE40" i="9"/>
  <c r="AC41" i="9"/>
  <c r="AD41" i="9"/>
  <c r="AE41" i="9"/>
  <c r="AC42" i="9"/>
  <c r="AD42" i="9"/>
  <c r="AE42" i="9"/>
  <c r="AC43" i="9"/>
  <c r="AD43" i="9"/>
  <c r="AE43" i="9"/>
  <c r="AC44" i="9"/>
  <c r="AD44" i="9"/>
  <c r="AE44" i="9"/>
  <c r="AC45" i="9"/>
  <c r="AD45" i="9"/>
  <c r="AE45" i="9"/>
  <c r="AC46" i="9"/>
  <c r="AD46" i="9"/>
  <c r="AE46" i="9"/>
  <c r="AC47" i="9"/>
  <c r="AD47" i="9"/>
  <c r="AE47" i="9"/>
  <c r="AC48" i="9"/>
  <c r="AD48" i="9"/>
  <c r="AE48" i="9"/>
  <c r="AC49" i="9"/>
  <c r="AD49" i="9"/>
  <c r="AE49" i="9"/>
  <c r="AC50" i="9"/>
  <c r="AD50" i="9"/>
  <c r="AE50" i="9"/>
  <c r="AC51" i="9"/>
  <c r="AD51" i="9"/>
  <c r="AE51" i="9"/>
  <c r="AC52" i="9"/>
  <c r="AD52" i="9"/>
  <c r="AE52" i="9"/>
  <c r="AC53" i="9"/>
  <c r="AD53" i="9"/>
  <c r="AE53" i="9"/>
  <c r="AC54" i="9"/>
  <c r="AD54" i="9"/>
  <c r="AE54" i="9"/>
  <c r="AC55" i="9"/>
  <c r="AD55" i="9"/>
  <c r="AE55" i="9"/>
  <c r="AC56" i="9"/>
  <c r="AD56" i="9"/>
  <c r="AE56" i="9"/>
  <c r="AC57" i="9"/>
  <c r="AD57" i="9"/>
  <c r="AE57" i="9"/>
  <c r="AC58" i="9"/>
  <c r="AD58" i="9"/>
  <c r="AE58" i="9"/>
  <c r="N40" i="9"/>
  <c r="O40" i="9"/>
  <c r="P40" i="9"/>
  <c r="N41" i="9"/>
  <c r="O41" i="9"/>
  <c r="P41" i="9"/>
  <c r="N42" i="9"/>
  <c r="O42" i="9"/>
  <c r="P42" i="9"/>
  <c r="N43" i="9"/>
  <c r="O43" i="9"/>
  <c r="P43" i="9"/>
  <c r="N44" i="9"/>
  <c r="O44" i="9"/>
  <c r="P44" i="9"/>
  <c r="N45" i="9"/>
  <c r="O45" i="9"/>
  <c r="P45" i="9"/>
  <c r="N46" i="9"/>
  <c r="O46" i="9"/>
  <c r="P46" i="9"/>
  <c r="N47" i="9"/>
  <c r="O47" i="9"/>
  <c r="P47" i="9"/>
  <c r="N48" i="9"/>
  <c r="O48" i="9"/>
  <c r="P48" i="9"/>
  <c r="N49" i="9"/>
  <c r="O49" i="9"/>
  <c r="P49" i="9"/>
  <c r="N50" i="9"/>
  <c r="O50" i="9"/>
  <c r="P50" i="9"/>
  <c r="N51" i="9"/>
  <c r="O51" i="9"/>
  <c r="P51" i="9"/>
  <c r="N52" i="9"/>
  <c r="O52" i="9"/>
  <c r="P52" i="9"/>
  <c r="N53" i="9"/>
  <c r="O53" i="9"/>
  <c r="P53" i="9"/>
  <c r="N54" i="9"/>
  <c r="O54" i="9"/>
  <c r="P54" i="9"/>
  <c r="N55" i="9"/>
  <c r="O55" i="9"/>
  <c r="P55" i="9"/>
  <c r="N56" i="9"/>
  <c r="O56" i="9"/>
  <c r="P56" i="9"/>
  <c r="N57" i="9"/>
  <c r="O57" i="9"/>
  <c r="P57" i="9"/>
  <c r="N58" i="9"/>
  <c r="O58" i="9"/>
  <c r="P58" i="9"/>
  <c r="D7" i="7"/>
  <c r="E7" i="7"/>
  <c r="D8" i="7"/>
  <c r="E8" i="7"/>
  <c r="D9" i="7"/>
  <c r="E9" i="7"/>
  <c r="D10" i="7"/>
  <c r="E10" i="7"/>
  <c r="D11" i="7"/>
  <c r="E11" i="7"/>
  <c r="D12" i="7"/>
  <c r="E12" i="7"/>
  <c r="D13" i="7"/>
  <c r="E13" i="7"/>
  <c r="D14" i="7"/>
  <c r="E14" i="7"/>
  <c r="D15" i="7"/>
  <c r="E15" i="7"/>
  <c r="D16" i="7"/>
  <c r="E16" i="7"/>
  <c r="D17" i="7"/>
  <c r="E17" i="7"/>
  <c r="D18" i="7"/>
  <c r="E18" i="7"/>
  <c r="D19" i="7"/>
  <c r="E19" i="7"/>
  <c r="AB58" i="9"/>
  <c r="AA58" i="9"/>
  <c r="Z58" i="9"/>
  <c r="Y58" i="9"/>
  <c r="X58" i="9"/>
  <c r="W58" i="9"/>
  <c r="V58" i="9"/>
  <c r="U58" i="9"/>
  <c r="T58" i="9"/>
  <c r="S58" i="9"/>
  <c r="R58" i="9"/>
  <c r="Q58" i="9"/>
  <c r="M58" i="9"/>
  <c r="L58" i="9"/>
  <c r="K58" i="9"/>
  <c r="J58" i="9"/>
  <c r="I58" i="9"/>
  <c r="H58" i="9"/>
  <c r="G58" i="9"/>
  <c r="F58" i="9"/>
  <c r="E58" i="9"/>
  <c r="D58" i="9"/>
  <c r="C58" i="9"/>
  <c r="B58" i="9"/>
  <c r="AB57" i="9"/>
  <c r="AA57" i="9"/>
  <c r="Z57" i="9"/>
  <c r="Y57" i="9"/>
  <c r="X57" i="9"/>
  <c r="W57" i="9"/>
  <c r="V57" i="9"/>
  <c r="U57" i="9"/>
  <c r="T57" i="9"/>
  <c r="S57" i="9"/>
  <c r="R57" i="9"/>
  <c r="Q57" i="9"/>
  <c r="M57" i="9"/>
  <c r="L57" i="9"/>
  <c r="K57" i="9"/>
  <c r="J57" i="9"/>
  <c r="I57" i="9"/>
  <c r="H57" i="9"/>
  <c r="G57" i="9"/>
  <c r="F57" i="9"/>
  <c r="E57" i="9"/>
  <c r="D57" i="9"/>
  <c r="C57" i="9"/>
  <c r="B57" i="9"/>
  <c r="A57" i="9"/>
  <c r="AB56" i="9"/>
  <c r="AA56" i="9"/>
  <c r="Z56" i="9"/>
  <c r="Y56" i="9"/>
  <c r="X56" i="9"/>
  <c r="W56" i="9"/>
  <c r="V56" i="9"/>
  <c r="U56" i="9"/>
  <c r="T56" i="9"/>
  <c r="S56" i="9"/>
  <c r="R56" i="9"/>
  <c r="Q56" i="9"/>
  <c r="M56" i="9"/>
  <c r="L56" i="9"/>
  <c r="K56" i="9"/>
  <c r="J56" i="9"/>
  <c r="I56" i="9"/>
  <c r="H56" i="9"/>
  <c r="G56" i="9"/>
  <c r="F56" i="9"/>
  <c r="E56" i="9"/>
  <c r="D56" i="9"/>
  <c r="C56" i="9"/>
  <c r="B56" i="9"/>
  <c r="A56" i="9"/>
  <c r="AB55" i="9"/>
  <c r="AA55" i="9"/>
  <c r="Z55" i="9"/>
  <c r="Y55" i="9"/>
  <c r="X55" i="9"/>
  <c r="W55" i="9"/>
  <c r="V55" i="9"/>
  <c r="U55" i="9"/>
  <c r="T55" i="9"/>
  <c r="S55" i="9"/>
  <c r="R55" i="9"/>
  <c r="Q55" i="9"/>
  <c r="M55" i="9"/>
  <c r="L55" i="9"/>
  <c r="K55" i="9"/>
  <c r="J55" i="9"/>
  <c r="I55" i="9"/>
  <c r="H55" i="9"/>
  <c r="G55" i="9"/>
  <c r="F55" i="9"/>
  <c r="E55" i="9"/>
  <c r="D55" i="9"/>
  <c r="C55" i="9"/>
  <c r="B55" i="9"/>
  <c r="AB54" i="9"/>
  <c r="AA54" i="9"/>
  <c r="Z54" i="9"/>
  <c r="Y54" i="9"/>
  <c r="X54" i="9"/>
  <c r="W54" i="9"/>
  <c r="V54" i="9"/>
  <c r="U54" i="9"/>
  <c r="T54" i="9"/>
  <c r="S54" i="9"/>
  <c r="R54" i="9"/>
  <c r="Q54" i="9"/>
  <c r="M54" i="9"/>
  <c r="L54" i="9"/>
  <c r="K54" i="9"/>
  <c r="J54" i="9"/>
  <c r="I54" i="9"/>
  <c r="H54" i="9"/>
  <c r="G54" i="9"/>
  <c r="F54" i="9"/>
  <c r="E54" i="9"/>
  <c r="D54" i="9"/>
  <c r="C54" i="9"/>
  <c r="B54" i="9"/>
  <c r="AB53" i="9"/>
  <c r="AA53" i="9"/>
  <c r="Z53" i="9"/>
  <c r="Y53" i="9"/>
  <c r="X53" i="9"/>
  <c r="W53" i="9"/>
  <c r="V53" i="9"/>
  <c r="U53" i="9"/>
  <c r="T53" i="9"/>
  <c r="S53" i="9"/>
  <c r="R53" i="9"/>
  <c r="Q53" i="9"/>
  <c r="M53" i="9"/>
  <c r="L53" i="9"/>
  <c r="K53" i="9"/>
  <c r="J53" i="9"/>
  <c r="I53" i="9"/>
  <c r="H53" i="9"/>
  <c r="G53" i="9"/>
  <c r="F53" i="9"/>
  <c r="E53" i="9"/>
  <c r="D53" i="9"/>
  <c r="C53" i="9"/>
  <c r="B53" i="9"/>
  <c r="AB52" i="9"/>
  <c r="AA52" i="9"/>
  <c r="Z52" i="9"/>
  <c r="Y52" i="9"/>
  <c r="X52" i="9"/>
  <c r="W52" i="9"/>
  <c r="V52" i="9"/>
  <c r="U52" i="9"/>
  <c r="T52" i="9"/>
  <c r="S52" i="9"/>
  <c r="R52" i="9"/>
  <c r="Q52" i="9"/>
  <c r="M52" i="9"/>
  <c r="L52" i="9"/>
  <c r="K52" i="9"/>
  <c r="J52" i="9"/>
  <c r="I52" i="9"/>
  <c r="H52" i="9"/>
  <c r="G52" i="9"/>
  <c r="F52" i="9"/>
  <c r="E52" i="9"/>
  <c r="D52" i="9"/>
  <c r="C52" i="9"/>
  <c r="B52" i="9"/>
  <c r="AB51" i="9"/>
  <c r="AA51" i="9"/>
  <c r="Z51" i="9"/>
  <c r="Y51" i="9"/>
  <c r="X51" i="9"/>
  <c r="W51" i="9"/>
  <c r="V51" i="9"/>
  <c r="U51" i="9"/>
  <c r="T51" i="9"/>
  <c r="S51" i="9"/>
  <c r="R51" i="9"/>
  <c r="Q51" i="9"/>
  <c r="M51" i="9"/>
  <c r="L51" i="9"/>
  <c r="K51" i="9"/>
  <c r="J51" i="9"/>
  <c r="I51" i="9"/>
  <c r="H51" i="9"/>
  <c r="G51" i="9"/>
  <c r="F51" i="9"/>
  <c r="E51" i="9"/>
  <c r="D51" i="9"/>
  <c r="C51" i="9"/>
  <c r="B51" i="9"/>
  <c r="AB50" i="9"/>
  <c r="AA50" i="9"/>
  <c r="Z50" i="9"/>
  <c r="Y50" i="9"/>
  <c r="X50" i="9"/>
  <c r="W50" i="9"/>
  <c r="V50" i="9"/>
  <c r="U50" i="9"/>
  <c r="T50" i="9"/>
  <c r="S50" i="9"/>
  <c r="R50" i="9"/>
  <c r="Q50" i="9"/>
  <c r="M50" i="9"/>
  <c r="L50" i="9"/>
  <c r="K50" i="9"/>
  <c r="J50" i="9"/>
  <c r="I50" i="9"/>
  <c r="H50" i="9"/>
  <c r="G50" i="9"/>
  <c r="F50" i="9"/>
  <c r="E50" i="9"/>
  <c r="D50" i="9"/>
  <c r="C50" i="9"/>
  <c r="B50" i="9"/>
  <c r="AB49" i="9"/>
  <c r="AA49" i="9"/>
  <c r="Z49" i="9"/>
  <c r="Y49" i="9"/>
  <c r="X49" i="9"/>
  <c r="W49" i="9"/>
  <c r="V49" i="9"/>
  <c r="U49" i="9"/>
  <c r="T49" i="9"/>
  <c r="S49" i="9"/>
  <c r="R49" i="9"/>
  <c r="Q49" i="9"/>
  <c r="M49" i="9"/>
  <c r="L49" i="9"/>
  <c r="K49" i="9"/>
  <c r="J49" i="9"/>
  <c r="I49" i="9"/>
  <c r="H49" i="9"/>
  <c r="G49" i="9"/>
  <c r="F49" i="9"/>
  <c r="E49" i="9"/>
  <c r="D49" i="9"/>
  <c r="C49" i="9"/>
  <c r="B49" i="9"/>
  <c r="AB48" i="9"/>
  <c r="AA48" i="9"/>
  <c r="Z48" i="9"/>
  <c r="Y48" i="9"/>
  <c r="X48" i="9"/>
  <c r="W48" i="9"/>
  <c r="V48" i="9"/>
  <c r="U48" i="9"/>
  <c r="T48" i="9"/>
  <c r="S48" i="9"/>
  <c r="R48" i="9"/>
  <c r="Q48" i="9"/>
  <c r="M48" i="9"/>
  <c r="L48" i="9"/>
  <c r="K48" i="9"/>
  <c r="J48" i="9"/>
  <c r="I48" i="9"/>
  <c r="H48" i="9"/>
  <c r="G48" i="9"/>
  <c r="F48" i="9"/>
  <c r="E48" i="9"/>
  <c r="D48" i="9"/>
  <c r="C48" i="9"/>
  <c r="B48" i="9"/>
  <c r="AB47" i="9"/>
  <c r="AA47" i="9"/>
  <c r="Z47" i="9"/>
  <c r="Y47" i="9"/>
  <c r="X47" i="9"/>
  <c r="W47" i="9"/>
  <c r="V47" i="9"/>
  <c r="U47" i="9"/>
  <c r="T47" i="9"/>
  <c r="S47" i="9"/>
  <c r="R47" i="9"/>
  <c r="Q47" i="9"/>
  <c r="M47" i="9"/>
  <c r="L47" i="9"/>
  <c r="K47" i="9"/>
  <c r="J47" i="9"/>
  <c r="I47" i="9"/>
  <c r="H47" i="9"/>
  <c r="G47" i="9"/>
  <c r="F47" i="9"/>
  <c r="E47" i="9"/>
  <c r="D47" i="9"/>
  <c r="C47" i="9"/>
  <c r="B47" i="9"/>
  <c r="AB46" i="9"/>
  <c r="AA46" i="9"/>
  <c r="Z46" i="9"/>
  <c r="Y46" i="9"/>
  <c r="X46" i="9"/>
  <c r="W46" i="9"/>
  <c r="V46" i="9"/>
  <c r="U46" i="9"/>
  <c r="T46" i="9"/>
  <c r="S46" i="9"/>
  <c r="R46" i="9"/>
  <c r="Q46" i="9"/>
  <c r="M46" i="9"/>
  <c r="L46" i="9"/>
  <c r="K46" i="9"/>
  <c r="J46" i="9"/>
  <c r="I46" i="9"/>
  <c r="H46" i="9"/>
  <c r="G46" i="9"/>
  <c r="F46" i="9"/>
  <c r="E46" i="9"/>
  <c r="D46" i="9"/>
  <c r="C46" i="9"/>
  <c r="B46" i="9"/>
  <c r="AB45" i="9"/>
  <c r="AA45" i="9"/>
  <c r="Z45" i="9"/>
  <c r="Y45" i="9"/>
  <c r="X45" i="9"/>
  <c r="W45" i="9"/>
  <c r="V45" i="9"/>
  <c r="U45" i="9"/>
  <c r="T45" i="9"/>
  <c r="S45" i="9"/>
  <c r="R45" i="9"/>
  <c r="Q45" i="9"/>
  <c r="M45" i="9"/>
  <c r="L45" i="9"/>
  <c r="K45" i="9"/>
  <c r="J45" i="9"/>
  <c r="I45" i="9"/>
  <c r="H45" i="9"/>
  <c r="G45" i="9"/>
  <c r="F45" i="9"/>
  <c r="E45" i="9"/>
  <c r="D45" i="9"/>
  <c r="C45" i="9"/>
  <c r="B45" i="9"/>
  <c r="AB44" i="9"/>
  <c r="AA44" i="9"/>
  <c r="Z44" i="9"/>
  <c r="Y44" i="9"/>
  <c r="X44" i="9"/>
  <c r="W44" i="9"/>
  <c r="V44" i="9"/>
  <c r="U44" i="9"/>
  <c r="T44" i="9"/>
  <c r="S44" i="9"/>
  <c r="R44" i="9"/>
  <c r="Q44" i="9"/>
  <c r="M44" i="9"/>
  <c r="L44" i="9"/>
  <c r="K44" i="9"/>
  <c r="J44" i="9"/>
  <c r="I44" i="9"/>
  <c r="H44" i="9"/>
  <c r="G44" i="9"/>
  <c r="F44" i="9"/>
  <c r="E44" i="9"/>
  <c r="D44" i="9"/>
  <c r="C44" i="9"/>
  <c r="B44" i="9"/>
  <c r="AB43" i="9"/>
  <c r="AA43" i="9"/>
  <c r="Z43" i="9"/>
  <c r="Y43" i="9"/>
  <c r="X43" i="9"/>
  <c r="W43" i="9"/>
  <c r="V43" i="9"/>
  <c r="U43" i="9"/>
  <c r="T43" i="9"/>
  <c r="S43" i="9"/>
  <c r="R43" i="9"/>
  <c r="Q43" i="9"/>
  <c r="M43" i="9"/>
  <c r="L43" i="9"/>
  <c r="K43" i="9"/>
  <c r="J43" i="9"/>
  <c r="I43" i="9"/>
  <c r="H43" i="9"/>
  <c r="G43" i="9"/>
  <c r="F43" i="9"/>
  <c r="E43" i="9"/>
  <c r="D43" i="9"/>
  <c r="C43" i="9"/>
  <c r="B43" i="9"/>
  <c r="A43" i="9"/>
  <c r="AB42" i="9"/>
  <c r="AA42" i="9"/>
  <c r="Z42" i="9"/>
  <c r="Y42" i="9"/>
  <c r="X42" i="9"/>
  <c r="W42" i="9"/>
  <c r="V42" i="9"/>
  <c r="U42" i="9"/>
  <c r="T42" i="9"/>
  <c r="S42" i="9"/>
  <c r="R42" i="9"/>
  <c r="Q42" i="9"/>
  <c r="M42" i="9"/>
  <c r="L42" i="9"/>
  <c r="K42" i="9"/>
  <c r="J42" i="9"/>
  <c r="I42" i="9"/>
  <c r="H42" i="9"/>
  <c r="G42" i="9"/>
  <c r="F42" i="9"/>
  <c r="E42" i="9"/>
  <c r="D42" i="9"/>
  <c r="C42" i="9"/>
  <c r="B42" i="9"/>
  <c r="A42" i="9"/>
  <c r="AB41" i="9"/>
  <c r="AA41" i="9"/>
  <c r="Z41" i="9"/>
  <c r="Y41" i="9"/>
  <c r="X41" i="9"/>
  <c r="W41" i="9"/>
  <c r="V41" i="9"/>
  <c r="U41" i="9"/>
  <c r="T41" i="9"/>
  <c r="S41" i="9"/>
  <c r="R41" i="9"/>
  <c r="Q41" i="9"/>
  <c r="M41" i="9"/>
  <c r="L41" i="9"/>
  <c r="K41" i="9"/>
  <c r="J41" i="9"/>
  <c r="I41" i="9"/>
  <c r="H41" i="9"/>
  <c r="G41" i="9"/>
  <c r="F41" i="9"/>
  <c r="E41" i="9"/>
  <c r="D41" i="9"/>
  <c r="C41" i="9"/>
  <c r="B41" i="9"/>
  <c r="AB40" i="9"/>
  <c r="AA40" i="9"/>
  <c r="Z40" i="9"/>
  <c r="Y40" i="9"/>
  <c r="X40" i="9"/>
  <c r="W40" i="9"/>
  <c r="V40" i="9"/>
  <c r="U40" i="9"/>
  <c r="T40" i="9"/>
  <c r="S40" i="9"/>
  <c r="R40" i="9"/>
  <c r="Q40" i="9"/>
  <c r="M40" i="9"/>
  <c r="L40" i="9"/>
  <c r="K40" i="9"/>
  <c r="J40" i="9"/>
  <c r="I40" i="9"/>
  <c r="H40" i="9"/>
  <c r="G40" i="9"/>
  <c r="F40" i="9"/>
  <c r="E40" i="9"/>
  <c r="D40" i="9"/>
  <c r="C40" i="9"/>
  <c r="B40" i="9"/>
  <c r="A35" i="9"/>
  <c r="A58" i="9" s="1"/>
  <c r="A31" i="9"/>
  <c r="A30" i="9"/>
  <c r="A55" i="9" s="1"/>
  <c r="A29" i="9"/>
  <c r="A54" i="9" s="1"/>
  <c r="A28" i="9"/>
  <c r="A53" i="9" s="1"/>
  <c r="A27" i="9"/>
  <c r="A26" i="9"/>
  <c r="A52" i="9" s="1"/>
  <c r="A25" i="9"/>
  <c r="A51" i="9" s="1"/>
  <c r="A24" i="9"/>
  <c r="A23" i="9"/>
  <c r="A50" i="9" s="1"/>
  <c r="A22" i="9"/>
  <c r="A49" i="9" s="1"/>
  <c r="A21" i="9"/>
  <c r="A48" i="9" s="1"/>
  <c r="A20" i="9"/>
  <c r="A19" i="9"/>
  <c r="A47" i="9" s="1"/>
  <c r="A18" i="9"/>
  <c r="A46" i="9" s="1"/>
  <c r="A17" i="9"/>
  <c r="A45" i="9" s="1"/>
  <c r="A16" i="9"/>
  <c r="A44" i="9" s="1"/>
  <c r="A15" i="9"/>
  <c r="A12" i="9"/>
  <c r="A11" i="9"/>
  <c r="A41" i="9" s="1"/>
  <c r="A10" i="9"/>
  <c r="A40" i="9" s="1"/>
  <c r="A9" i="9"/>
  <c r="A7" i="9"/>
</calcChain>
</file>

<file path=xl/sharedStrings.xml><?xml version="1.0" encoding="utf-8"?>
<sst xmlns="http://schemas.openxmlformats.org/spreadsheetml/2006/main" count="224" uniqueCount="157">
  <si>
    <t>Table of Contents for America Works National Data File</t>
  </si>
  <si>
    <t>Updated: October 7, 2022</t>
  </si>
  <si>
    <t>Table Number</t>
  </si>
  <si>
    <t>Table Number and Title</t>
  </si>
  <si>
    <t>Latest reference period</t>
  </si>
  <si>
    <t>Table 1:  Shortage or Surplus by Industry</t>
  </si>
  <si>
    <t>Table 2:  Unemployed by Industry</t>
  </si>
  <si>
    <t>Table 3: Unfilled Jobs by Industry</t>
  </si>
  <si>
    <t>Table 1:  Shortage or surplus by Industry June 2022</t>
  </si>
  <si>
    <t>Source:  derived from integration of additional Chamber analysis</t>
  </si>
  <si>
    <t>Technical Note:  This table compares only experienced unemployed workers by their prior industry to job openings by industry.  The industry detail has been collapsed to match the limited industry detail provided for Table 16.  The difference between unemployed by industry and job openings by industry should be interpreted as shortage (minus) or surplus (plus) with caution because unemployed workers with prior experience in the indicated industry do not include job seekers who are new entrants to the labor force and it does not include persons who are not in the actively job seeking labor force but are categorized as "marginally attached" to the labor force because they have a prior employment or job search history, want a job and are available to work if offered a job.  Comparisons are futhrer complicated by the possibility that some experienced workers may not be currently seeking work in the industry of their prior experience, but instead are seeking employment in another industry.</t>
  </si>
  <si>
    <t>Industry</t>
  </si>
  <si>
    <t>Unemployed Experienced Workers (thousands)</t>
  </si>
  <si>
    <r>
      <rPr>
        <b/>
        <sz val="10"/>
        <color rgb="FF000000"/>
        <rFont val="Calibri"/>
      </rPr>
      <t>Unfilled Openings</t>
    </r>
    <r>
      <rPr>
        <sz val="10"/>
        <color rgb="FF000000"/>
        <rFont val="Calibri"/>
      </rPr>
      <t xml:space="preserve"> August 31st</t>
    </r>
    <r>
      <rPr>
        <b/>
        <sz val="10"/>
        <color rgb="FF000000"/>
        <rFont val="Calibri"/>
      </rPr>
      <t>, 2022 (thousands)</t>
    </r>
  </si>
  <si>
    <t>Difference Unemployed minus Openings (thousands)</t>
  </si>
  <si>
    <t>Difference as Percent of Openings</t>
  </si>
  <si>
    <t>Mining, quarrying, and oil and gas extraction</t>
  </si>
  <si>
    <t>Construction</t>
  </si>
  <si>
    <t>Durable goods manufacturing</t>
  </si>
  <si>
    <t>Nondurable goods manufacturing</t>
  </si>
  <si>
    <t>Wholesale and retail trade</t>
  </si>
  <si>
    <t>Transportation, warehousing and utilities</t>
  </si>
  <si>
    <t>Information</t>
  </si>
  <si>
    <t>Financial activities</t>
  </si>
  <si>
    <t>Professional and business services</t>
  </si>
  <si>
    <t>Education and health services</t>
  </si>
  <si>
    <t>Leisure and hospitality</t>
  </si>
  <si>
    <t>Other services</t>
  </si>
  <si>
    <t>Government</t>
  </si>
  <si>
    <t>Table 2:  Unemployed (thousands) and Unemployment Rate by Industry not seasonally adjusted</t>
  </si>
  <si>
    <t>https://www.bls.gov/news.release/empsit.t14.htm</t>
  </si>
  <si>
    <t>Source:  Bureau of Labor Statistics monthly Employment Situation report Table A-14 https://www.bls.gov/news.release/empsit.t14.htm</t>
  </si>
  <si>
    <t>Technical note:  The industry detail is reported for persons currently unemployed whose immediately previous job was in the industry indicated.  Such persons may have been laid off, terminated for cause, ended a temporary project job or quit voluntarily.   Current job seekers who left the labor force prior to their current job search and new entrants to the labor force are not included.  The industry association shown should not be interpreted to mean that the persons counted are now seeking work in the industry listed. This data is from the montly household survey but it mimics somewhat the establishment survey data by limiting the context to nonfarm wage and salary workers.</t>
  </si>
  <si>
    <t>Industry and class of worker (thousands)</t>
  </si>
  <si>
    <t>Feb 2020 Unemployed (thousands)</t>
  </si>
  <si>
    <t>Dec 2020 Unemployed (thousands)</t>
  </si>
  <si>
    <t>Dec 2021 Unemployed (thousands)</t>
  </si>
  <si>
    <t>Jan 2022 Unemployed (thousands)</t>
  </si>
  <si>
    <t>Feb 2022 Unemployed (thousands)</t>
  </si>
  <si>
    <t>Mar 2022 Unemployed (thousands)</t>
  </si>
  <si>
    <t>April 2022 Unemployed (thousands)</t>
  </si>
  <si>
    <t>May 2022 Unemployed (thousands)</t>
  </si>
  <si>
    <t>Jun 2022 Unemployed (thousands)</t>
  </si>
  <si>
    <t>Jul 2022 Unemployed (thousands)</t>
  </si>
  <si>
    <t>Aug 2022 Unemployed (thousands)</t>
  </si>
  <si>
    <t>Sep 2022 Unemployed (thousands)</t>
  </si>
  <si>
    <t>Feb 2020 (Percent)</t>
  </si>
  <si>
    <t>Dec 2020 (Percent)</t>
  </si>
  <si>
    <t>Nov 2021 (Percent)</t>
  </si>
  <si>
    <t>Dec 2021 (Percent)</t>
  </si>
  <si>
    <t>Jan 2022 (Percent)</t>
  </si>
  <si>
    <t>Feb 2022 (Percent)</t>
  </si>
  <si>
    <t>Mar 2022 (Percent)</t>
  </si>
  <si>
    <t>April 2022 (Percent)</t>
  </si>
  <si>
    <t>May 2022 (Percent)</t>
  </si>
  <si>
    <t>Jun 2022 (Percent)</t>
  </si>
  <si>
    <t>Jul 2022 (Percent)</t>
  </si>
  <si>
    <t>Aug 2022 (Percent)</t>
  </si>
  <si>
    <t>Sep 2022 (Percent)</t>
  </si>
  <si>
    <t>Total, 16 years and over(1)</t>
  </si>
  <si>
    <t>Nonagricultural private wage and salary workers</t>
  </si>
  <si>
    <t>Manufacturing</t>
  </si>
  <si>
    <t>Durable goods</t>
  </si>
  <si>
    <t>Nondurable goods</t>
  </si>
  <si>
    <t>Transportation and utilities</t>
  </si>
  <si>
    <t>Agriculture and related private wage and salary workers</t>
  </si>
  <si>
    <t>Government workers</t>
  </si>
  <si>
    <t>Self-employed workers, unincorporated, and unpaid family workers</t>
  </si>
  <si>
    <t>Table 3:  Unfilled Jobs by Industry  levels and rates, seasonally adjusted (thousands)</t>
  </si>
  <si>
    <t>Source:  BLS Job Openings and Labor Turnover Survey monthly national report Table 1.  Note that Table 1 provides  Both levels and Rates of job openings, the report summary Table A shows only levels.</t>
  </si>
  <si>
    <t xml:space="preserve">https://www.bls.gov/news.release/jolts.t01.htm  </t>
  </si>
  <si>
    <t>Technical note:  Data refer to unfilled jobs on the last day of the reference month.  Comprisons to unemployed by industry should reference the data from BLS from EMPSIT Table A-14 for the following month, which represents available job seekers during the next week. Unfilled Jobs Rate is Unfilled jobs as percent of employment plus unfilled jobs.  JOLTS does not collect data by occupation.</t>
  </si>
  <si>
    <t>*Jan*</t>
  </si>
  <si>
    <t>*Feb*</t>
  </si>
  <si>
    <t>*Mar*</t>
  </si>
  <si>
    <t>*Apr*</t>
  </si>
  <si>
    <t>*May*</t>
  </si>
  <si>
    <t>*Jun*</t>
  </si>
  <si>
    <t>*Jul*</t>
  </si>
  <si>
    <t>*Aug*</t>
  </si>
  <si>
    <t>*Sep*</t>
  </si>
  <si>
    <t xml:space="preserve">Industry </t>
  </si>
  <si>
    <t>Nov 30, 2020 Unfilled Jobs  Level (thousands)</t>
  </si>
  <si>
    <t>Jul 31, 2021 Unfilled Jobs Level (thousands)</t>
  </si>
  <si>
    <t>Aug 31, 2021 Unfilled Jobs Level (thousands)</t>
  </si>
  <si>
    <t>Sep 30, 2021 Unfilled Jobs Level (thousands)</t>
  </si>
  <si>
    <t>Oct 31, 2021 Unfilled Jobs Level (thousands)</t>
  </si>
  <si>
    <t>Nov 30, 2021 Unfilled Jobs  Level (thousands)</t>
  </si>
  <si>
    <t xml:space="preserve">Dec 31, 2021 Unfilled Jobs Level (thousands) </t>
  </si>
  <si>
    <t>Jan 31, 2022 Unfilled Jobs Level (thousands)</t>
  </si>
  <si>
    <t>Feb 28, 2022 Unfilled Jobs Level (thousands)</t>
  </si>
  <si>
    <t>Mar 31, 2022 Unfilled Jobs Level (thousands)</t>
  </si>
  <si>
    <t>Apr 30, 2022 Unfilled Jobs Level (thousands)</t>
  </si>
  <si>
    <t>May 31, 2022 Unfilled Jobs Level (thousands)</t>
  </si>
  <si>
    <t>Jun 30, 2022 Unfilled Jobs Level (thousands)</t>
  </si>
  <si>
    <t>Jul 31, 2022 Unfilled Jobs Level (thousands)</t>
  </si>
  <si>
    <t>Aug 31, 2022 Unfilled Jobs Level (thousands)</t>
  </si>
  <si>
    <t>Nov 30, 2020 Unfilled Jobs Rate (percent)</t>
  </si>
  <si>
    <t>Jul 31, 2021 Unfilled Jobs Rate (percent)</t>
  </si>
  <si>
    <t>Aug 31, 2021 Unfilled Jobs Rate (percent)</t>
  </si>
  <si>
    <t>Sep 30, 2021 Unfilled Jobs Rate (percent)</t>
  </si>
  <si>
    <t>Oct 31, 2021 Unfilled Jobs Rate (percent)</t>
  </si>
  <si>
    <t>Nov 30, 2021 Unfilled Jobs Rate (percent)</t>
  </si>
  <si>
    <t xml:space="preserve">Dec 31, 2021 Unfilled Jobs Rate (percent) </t>
  </si>
  <si>
    <t xml:space="preserve">Jan 31, 2022 Unfilled Jobs Rate (percent) </t>
  </si>
  <si>
    <t xml:space="preserve">Feb 28, 2022 Unfilled Jobs Rate (percent) </t>
  </si>
  <si>
    <t xml:space="preserve">Mar 31, 2022 Unfilled Jobs Rate (percent) </t>
  </si>
  <si>
    <t xml:space="preserve">Apr 30, 2022 Unfilled Jobs Rate (percent) </t>
  </si>
  <si>
    <t xml:space="preserve">May 31, 2022 Unfilled Jobs Rate (percent) </t>
  </si>
  <si>
    <t xml:space="preserve">Jun 30, 2022 Unfilled Jobs Rate (percent) </t>
  </si>
  <si>
    <t xml:space="preserve">Jul 31, 2022 Unfilled Jobs Rate (percent) </t>
  </si>
  <si>
    <t xml:space="preserve">Aug 31, 2022 Unfilled Jobs Rate (percent) </t>
  </si>
  <si>
    <t xml:space="preserve">      this row intentially blank</t>
  </si>
  <si>
    <t>Durable Goods Mfg</t>
  </si>
  <si>
    <t>Nondurable Goods MFG</t>
  </si>
  <si>
    <t>Federal Govt</t>
  </si>
  <si>
    <t>State and local Govt</t>
  </si>
  <si>
    <t>State and local govt educcation</t>
  </si>
  <si>
    <t>Sorting template for Table 18 -- Unfilled Jobs Levels and Rates by Industry</t>
  </si>
  <si>
    <t>Unduplicated industry Detail</t>
  </si>
  <si>
    <t>Industry and region</t>
  </si>
  <si>
    <t>Levels (in thousands)</t>
  </si>
  <si>
    <t>Rates(2)</t>
  </si>
  <si>
    <t>May</t>
  </si>
  <si>
    <t>Jan.</t>
  </si>
  <si>
    <t>Feb.</t>
  </si>
  <si>
    <t>Mar.</t>
  </si>
  <si>
    <t>Apr.</t>
  </si>
  <si>
    <t>2022(P)</t>
  </si>
  <si>
    <t>Total</t>
  </si>
  <si>
    <t>INDUSTRY</t>
  </si>
  <si>
    <t>Total private</t>
  </si>
  <si>
    <t>Mining and logging</t>
  </si>
  <si>
    <t>Trade, transportation, and utilities</t>
  </si>
  <si>
    <t>Wholesale trade</t>
  </si>
  <si>
    <t>Retail trade</t>
  </si>
  <si>
    <t>Transportation, warehousing, and utilities</t>
  </si>
  <si>
    <t>Finance and insurance</t>
  </si>
  <si>
    <t>Real estate and rental and leasing</t>
  </si>
  <si>
    <t>Educational services</t>
  </si>
  <si>
    <t>Health care and social assistance</t>
  </si>
  <si>
    <t>Arts, entertainment, and recreation</t>
  </si>
  <si>
    <t>Accommodation and food services</t>
  </si>
  <si>
    <t>Federal</t>
  </si>
  <si>
    <t>State and local</t>
  </si>
  <si>
    <t>State and local education</t>
  </si>
  <si>
    <t>State and local, excluding education</t>
  </si>
  <si>
    <t>REGION(3)</t>
  </si>
  <si>
    <t>Northeast</t>
  </si>
  <si>
    <t>South</t>
  </si>
  <si>
    <t>Midwest</t>
  </si>
  <si>
    <t>West</t>
  </si>
  <si>
    <t>Footnotes</t>
  </si>
  <si>
    <t>(1) Job openings are the number of job openings on the last business day of the month.</t>
  </si>
  <si>
    <t>(2) The job openings rate is the number of job openings on the last business day of the month as a percent of total employment plus job openings.</t>
  </si>
  <si>
    <t>(3) The states (including the District of Columbia) that comprise the regions are: Northeast: Connecticut, Maine, Massachusetts, New Hampshire, New Jersey, New York, Pennsylvania, Rhode Island, and Vermont; South: Alabama, Arkansas, Delaware, District of Columbia, Florida, Georgia, Kentucky, Louisiana, Maryland, Mississippi, North Carolina, Oklahoma, South Carolina, Tennessee, Texas, Virginia, and West Virginia; Midwest: Illinois, Indiana, Iowa, Kansas, Michigan, Minnesota, Missouri, Nebraska, North Dakota, Ohio, South Dakota, and Wisconsin; West: Alaska, Arizona, California, Colorado, Hawaii, Idaho, Montana, Nevada, New Mexico, Oregon, Utah, Washington, and Wyoming.</t>
  </si>
  <si>
    <t>(P) Preliminary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</si>
</sst>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7" formatCode="_(* #,##0_);_(* \(#,##0\);_(* &quot;-&quot;??_);_(@_)"/>
    <numFmt numFmtId="168" formatCode="_(* #,##0.0_);_(* \(#,##0.0\);_(* &quot;-&quot;??_);_(@_)"/>
  </numFmts>
  <fonts count="17">
    <font>
      <sz val="11"/>
      <color theme="1"/>
      <name val="Calibri"/>
      <family val="2"/>
      <scheme val="minor"/>
    </font>
    <font>
      <sz val="11"/>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1"/>
      <color rgb="FF333333"/>
      <name val="Calibri"/>
      <family val="2"/>
      <scheme val="minor"/>
    </font>
    <font>
      <b/>
      <sz val="11"/>
      <color theme="1"/>
      <name val="Calibri"/>
      <family val="2"/>
      <scheme val="minor"/>
    </font>
    <font>
      <sz val="11"/>
      <color rgb="FF333333"/>
      <name val="Tahoma"/>
      <family val="2"/>
    </font>
    <font>
      <u/>
      <sz val="11"/>
      <color theme="10"/>
      <name val="Calibri"/>
      <family val="2"/>
      <scheme val="minor"/>
    </font>
    <font>
      <b/>
      <sz val="18"/>
      <color theme="1"/>
      <name val="Calibri"/>
      <family val="2"/>
      <scheme val="minor"/>
    </font>
    <font>
      <sz val="11"/>
      <color rgb="FF000000"/>
      <name val="Calibri"/>
      <family val="2"/>
    </font>
    <font>
      <b/>
      <sz val="10"/>
      <color rgb="FF000000"/>
      <name val="Calibri"/>
    </font>
    <font>
      <sz val="10"/>
      <color rgb="FF000000"/>
      <name val="Calibri"/>
    </font>
    <font>
      <b/>
      <sz val="11"/>
      <color theme="1"/>
      <name val="Calibri"/>
    </font>
    <font>
      <sz val="11"/>
      <color theme="1"/>
      <name val="Calibri"/>
    </font>
    <font>
      <b/>
      <sz val="11"/>
      <color rgb="FF333333"/>
      <name val="Calibri"/>
    </font>
    <font>
      <sz val="11"/>
      <color rgb="FF000000"/>
      <name val="Calibri"/>
    </font>
  </fonts>
  <fills count="4">
    <fill>
      <patternFill patternType="none"/>
    </fill>
    <fill>
      <patternFill patternType="gray125"/>
    </fill>
    <fill>
      <patternFill patternType="solid">
        <fgColor rgb="FFE2EFDA"/>
        <bgColor indexed="64"/>
      </patternFill>
    </fill>
    <fill>
      <patternFill patternType="solid">
        <fgColor rgb="FFE7E6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6">
    <xf numFmtId="0" fontId="0" fillId="0" borderId="0"/>
    <xf numFmtId="9"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0" fontId="2"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3" fontId="0" fillId="0" borderId="0" xfId="0" applyNumberFormat="1"/>
    <xf numFmtId="164" fontId="0" fillId="0" borderId="0" xfId="1" applyNumberFormat="1" applyFont="1"/>
    <xf numFmtId="0" fontId="7" fillId="0" borderId="0" xfId="0" applyFont="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xf numFmtId="0" fontId="8" fillId="0" borderId="0" xfId="2" applyAlignment="1">
      <alignment horizontal="left" vertical="center"/>
    </xf>
    <xf numFmtId="0" fontId="5" fillId="0" borderId="3" xfId="0" applyFont="1" applyBorder="1" applyAlignment="1">
      <alignment horizontal="left" vertical="center" wrapText="1" indent="2"/>
    </xf>
    <xf numFmtId="165" fontId="0" fillId="0" borderId="0" xfId="1" applyNumberFormat="1" applyFont="1"/>
    <xf numFmtId="1" fontId="0" fillId="0" borderId="0" xfId="1" applyNumberFormat="1" applyFont="1"/>
    <xf numFmtId="0" fontId="5" fillId="0" borderId="3" xfId="0" applyFont="1" applyBorder="1" applyAlignment="1">
      <alignment horizontal="left" vertical="center" wrapText="1" indent="3"/>
    </xf>
    <xf numFmtId="167" fontId="0" fillId="0" borderId="0" xfId="5" applyNumberFormat="1" applyFont="1"/>
    <xf numFmtId="3" fontId="10" fillId="0" borderId="0" xfId="0" applyNumberFormat="1" applyFont="1"/>
    <xf numFmtId="0" fontId="10" fillId="0" borderId="0" xfId="0" applyFont="1"/>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wrapText="1"/>
    </xf>
    <xf numFmtId="0" fontId="3" fillId="0" borderId="0" xfId="0" applyFont="1" applyAlignment="1">
      <alignment vertical="center" wrapText="1"/>
    </xf>
    <xf numFmtId="0" fontId="8" fillId="0" borderId="0" xfId="2" applyAlignment="1">
      <alignment horizontal="left" vertical="center"/>
    </xf>
    <xf numFmtId="0" fontId="0" fillId="0" borderId="0" xfId="0"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3" xfId="0" applyFont="1" applyBorder="1" applyAlignment="1">
      <alignment horizontal="left" vertical="center"/>
    </xf>
    <xf numFmtId="17" fontId="0" fillId="0" borderId="8" xfId="0" applyNumberFormat="1" applyFont="1" applyBorder="1" applyAlignment="1">
      <alignment horizontal="center" vertical="center"/>
    </xf>
    <xf numFmtId="17" fontId="0" fillId="0" borderId="9" xfId="0" applyNumberFormat="1"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0" fillId="0" borderId="8" xfId="0" applyFont="1" applyBorder="1" applyAlignment="1">
      <alignment horizontal="left" vertical="center"/>
    </xf>
    <xf numFmtId="0" fontId="0" fillId="0" borderId="9" xfId="0" applyFont="1" applyBorder="1" applyAlignment="1">
      <alignment horizontal="left" vertical="center"/>
    </xf>
    <xf numFmtId="0" fontId="11" fillId="0" borderId="0" xfId="0" applyFont="1" applyAlignment="1">
      <alignment horizontal="center" vertical="center" wrapText="1"/>
    </xf>
    <xf numFmtId="17" fontId="13" fillId="0" borderId="1" xfId="0" quotePrefix="1" applyNumberFormat="1" applyFont="1" applyBorder="1" applyAlignment="1">
      <alignment horizontal="center" vertical="center" wrapText="1"/>
    </xf>
    <xf numFmtId="17" fontId="13" fillId="0" borderId="2" xfId="0" quotePrefix="1" applyNumberFormat="1" applyFont="1" applyBorder="1" applyAlignment="1">
      <alignment horizontal="center" vertical="center" wrapText="1"/>
    </xf>
    <xf numFmtId="17" fontId="13" fillId="2" borderId="1" xfId="0" quotePrefix="1" applyNumberFormat="1" applyFont="1" applyFill="1" applyBorder="1" applyAlignment="1">
      <alignment horizontal="center" vertical="center" wrapText="1"/>
    </xf>
    <xf numFmtId="17" fontId="13" fillId="2" borderId="2" xfId="0" quotePrefix="1" applyNumberFormat="1" applyFont="1" applyFill="1" applyBorder="1" applyAlignment="1">
      <alignment horizontal="center" vertical="center" wrapText="1"/>
    </xf>
    <xf numFmtId="0" fontId="13" fillId="0" borderId="1" xfId="0" applyFont="1" applyBorder="1" applyAlignment="1">
      <alignment vertical="center"/>
    </xf>
    <xf numFmtId="3" fontId="14" fillId="0" borderId="1" xfId="2" applyNumberFormat="1" applyFont="1" applyFill="1" applyBorder="1" applyAlignment="1">
      <alignment horizontal="right" vertical="center" wrapText="1"/>
    </xf>
    <xf numFmtId="3" fontId="14" fillId="0" borderId="1" xfId="0" applyNumberFormat="1" applyFont="1" applyBorder="1" applyAlignment="1">
      <alignment horizontal="right" vertical="center" wrapText="1"/>
    </xf>
    <xf numFmtId="3" fontId="14" fillId="0" borderId="1" xfId="0" applyNumberFormat="1" applyFont="1" applyBorder="1" applyAlignment="1">
      <alignment vertical="center"/>
    </xf>
    <xf numFmtId="0" fontId="15" fillId="0" borderId="1" xfId="0" applyFont="1" applyBorder="1" applyAlignment="1">
      <alignment horizontal="left" vertical="center" wrapText="1" indent="1"/>
    </xf>
    <xf numFmtId="3" fontId="15" fillId="0" borderId="1" xfId="0" applyNumberFormat="1" applyFont="1" applyBorder="1" applyAlignment="1">
      <alignment horizontal="right" vertical="center" wrapText="1" indent="1"/>
    </xf>
    <xf numFmtId="0" fontId="15" fillId="0" borderId="1" xfId="0" applyFont="1" applyBorder="1" applyAlignment="1">
      <alignment horizontal="left" vertical="center" wrapText="1" indent="2"/>
    </xf>
    <xf numFmtId="0" fontId="14" fillId="0" borderId="1" xfId="0" applyFont="1" applyBorder="1" applyAlignment="1">
      <alignment vertical="center"/>
    </xf>
    <xf numFmtId="0" fontId="15" fillId="0" borderId="1" xfId="0" applyFont="1" applyBorder="1" applyAlignment="1">
      <alignment horizontal="left" vertical="center" wrapText="1" indent="3"/>
    </xf>
    <xf numFmtId="3" fontId="16" fillId="0" borderId="1" xfId="0" applyNumberFormat="1" applyFont="1" applyBorder="1" applyAlignment="1">
      <alignment horizontal="right" vertical="center" wrapText="1"/>
    </xf>
    <xf numFmtId="3" fontId="16" fillId="0" borderId="4" xfId="0" applyNumberFormat="1" applyFont="1" applyBorder="1" applyAlignment="1">
      <alignment horizontal="right" vertical="center" wrapText="1"/>
    </xf>
    <xf numFmtId="0" fontId="16" fillId="0" borderId="1" xfId="0" applyFont="1" applyBorder="1" applyAlignment="1">
      <alignment horizontal="right" vertical="center" wrapText="1"/>
    </xf>
    <xf numFmtId="0" fontId="16" fillId="0" borderId="4" xfId="0" applyFont="1" applyBorder="1" applyAlignment="1">
      <alignment horizontal="right" vertical="center" wrapText="1"/>
    </xf>
    <xf numFmtId="0" fontId="13" fillId="0" borderId="1" xfId="0" applyFont="1" applyBorder="1" applyAlignment="1">
      <alignment horizontal="center" vertical="center" wrapText="1"/>
    </xf>
    <xf numFmtId="165" fontId="14" fillId="2" borderId="5" xfId="0" applyNumberFormat="1" applyFont="1" applyFill="1" applyBorder="1" applyAlignment="1">
      <alignment horizontal="right" vertical="center" wrapText="1"/>
    </xf>
    <xf numFmtId="165" fontId="14" fillId="2" borderId="1" xfId="0" applyNumberFormat="1" applyFont="1" applyFill="1" applyBorder="1" applyAlignment="1">
      <alignment horizontal="right" vertical="center" wrapText="1"/>
    </xf>
    <xf numFmtId="165" fontId="14" fillId="2" borderId="1" xfId="0" applyNumberFormat="1" applyFont="1" applyFill="1" applyBorder="1" applyAlignment="1">
      <alignment vertical="center"/>
    </xf>
    <xf numFmtId="165" fontId="16" fillId="2" borderId="1" xfId="0" applyNumberFormat="1" applyFont="1" applyFill="1" applyBorder="1" applyAlignment="1">
      <alignment horizontal="right" vertical="center" wrapText="1"/>
    </xf>
    <xf numFmtId="165" fontId="16" fillId="2" borderId="4" xfId="0" applyNumberFormat="1" applyFont="1" applyFill="1" applyBorder="1" applyAlignment="1">
      <alignment horizontal="right" vertical="center" wrapText="1"/>
    </xf>
    <xf numFmtId="168" fontId="0" fillId="3" borderId="0" xfId="5" applyNumberFormat="1" applyFont="1" applyFill="1"/>
    <xf numFmtId="0" fontId="0" fillId="0" borderId="3" xfId="0" applyBorder="1" applyAlignment="1">
      <alignment horizontal="center" vertical="center"/>
    </xf>
    <xf numFmtId="17" fontId="0" fillId="0" borderId="3" xfId="0" quotePrefix="1" applyNumberFormat="1" applyBorder="1" applyAlignment="1">
      <alignment horizontal="center" vertical="center" wrapText="1"/>
    </xf>
    <xf numFmtId="0" fontId="0" fillId="3" borderId="3" xfId="0" quotePrefix="1" applyFill="1" applyBorder="1" applyAlignment="1">
      <alignment horizontal="center" vertical="center" wrapText="1"/>
    </xf>
    <xf numFmtId="165" fontId="0" fillId="3" borderId="0" xfId="5" applyNumberFormat="1" applyFont="1" applyFill="1"/>
    <xf numFmtId="165" fontId="0" fillId="3" borderId="0" xfId="0" applyNumberFormat="1" applyFill="1"/>
    <xf numFmtId="165" fontId="10" fillId="3" borderId="0" xfId="0" applyNumberFormat="1" applyFont="1" applyFill="1"/>
  </cellXfs>
  <cellStyles count="6">
    <cellStyle name="Comma" xfId="5" builtinId="3"/>
    <cellStyle name="Comma 2" xfId="3" xr:uid="{0C981FAB-CE60-C04F-ACCE-D550A5F0D663}"/>
    <cellStyle name="Currency 2" xfId="4" xr:uid="{52208E89-5D83-024E-8E10-2BEAEB2AB22F}"/>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3190875</xdr:colOff>
      <xdr:row>0</xdr:row>
      <xdr:rowOff>781050</xdr:rowOff>
    </xdr:to>
    <xdr:pic>
      <xdr:nvPicPr>
        <xdr:cNvPr id="2" name="Picture 1">
          <a:extLst>
            <a:ext uri="{FF2B5EF4-FFF2-40B4-BE49-F238E27FC236}">
              <a16:creationId xmlns:a16="http://schemas.microsoft.com/office/drawing/2014/main" id="{233A069D-2DB5-4FA8-BADB-1526BC964817}"/>
            </a:ext>
          </a:extLst>
        </xdr:cNvPr>
        <xdr:cNvPicPr>
          <a:picLocks noChangeAspect="1"/>
        </xdr:cNvPicPr>
      </xdr:nvPicPr>
      <xdr:blipFill>
        <a:blip xmlns:r="http://schemas.openxmlformats.org/officeDocument/2006/relationships" r:embed="rId1"/>
        <a:stretch>
          <a:fillRect/>
        </a:stretch>
      </xdr:blipFill>
      <xdr:spPr>
        <a:xfrm>
          <a:off x="590550" y="0"/>
          <a:ext cx="3190875"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3190875</xdr:colOff>
      <xdr:row>0</xdr:row>
      <xdr:rowOff>781050</xdr:rowOff>
    </xdr:to>
    <xdr:pic>
      <xdr:nvPicPr>
        <xdr:cNvPr id="2" name="Picture 1">
          <a:extLst>
            <a:ext uri="{FF2B5EF4-FFF2-40B4-BE49-F238E27FC236}">
              <a16:creationId xmlns:a16="http://schemas.microsoft.com/office/drawing/2014/main" id="{D2CAD811-01E2-46B4-B681-62169527795C}"/>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3190875</xdr:colOff>
      <xdr:row>0</xdr:row>
      <xdr:rowOff>781050</xdr:rowOff>
    </xdr:to>
    <xdr:pic>
      <xdr:nvPicPr>
        <xdr:cNvPr id="2" name="Picture 1">
          <a:extLst>
            <a:ext uri="{FF2B5EF4-FFF2-40B4-BE49-F238E27FC236}">
              <a16:creationId xmlns:a16="http://schemas.microsoft.com/office/drawing/2014/main" id="{109EFFD0-45DE-4A38-9CD2-E1C77D534DE6}"/>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3190875</xdr:colOff>
      <xdr:row>0</xdr:row>
      <xdr:rowOff>781050</xdr:rowOff>
    </xdr:to>
    <xdr:pic>
      <xdr:nvPicPr>
        <xdr:cNvPr id="2" name="Picture 1">
          <a:extLst>
            <a:ext uri="{FF2B5EF4-FFF2-40B4-BE49-F238E27FC236}">
              <a16:creationId xmlns:a16="http://schemas.microsoft.com/office/drawing/2014/main" id="{002C2037-1A19-4B21-A16F-E9E2E064351F}"/>
            </a:ext>
          </a:extLst>
        </xdr:cNvPr>
        <xdr:cNvPicPr>
          <a:picLocks noChangeAspect="1"/>
        </xdr:cNvPicPr>
      </xdr:nvPicPr>
      <xdr:blipFill>
        <a:blip xmlns:r="http://schemas.openxmlformats.org/officeDocument/2006/relationships" r:embed="rId1"/>
        <a:stretch>
          <a:fillRect/>
        </a:stretch>
      </xdr:blipFill>
      <xdr:spPr>
        <a:xfrm>
          <a:off x="0" y="0"/>
          <a:ext cx="3190875" cy="781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cc-my.sharepoint.com/personal/slukose_uschamber_com/Documents/2.%20Policy/Economic%20Policy/America%20Works%20Data/National/America%20Works%20National%20F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ptember 2020 Update"/>
      <sheetName val="Template for Sorting"/>
      <sheetName val="Oct 2020 Update"/>
      <sheetName val="Nov 2020 update"/>
      <sheetName val="Dec 2020 update"/>
      <sheetName val="Jan 2021 update"/>
      <sheetName val="Feb 2021 update"/>
      <sheetName val="Sort by total emp feb 2020"/>
      <sheetName val="Sort by chg emp v feb 2020"/>
      <sheetName val="sort by % chg emp v feb 2020"/>
      <sheetName val="June 2021 update"/>
      <sheetName val="July 2021 update"/>
      <sheetName val="August 2021 update"/>
      <sheetName val="September 2021 update"/>
      <sheetName val="October 2021 update"/>
      <sheetName val="Table of Contents "/>
      <sheetName val="Cheat Sheet"/>
      <sheetName val="1. Civilian Population"/>
      <sheetName val="2. Labor Force"/>
      <sheetName val="3. Labor Force Particip Rate"/>
      <sheetName val="4. Total and Payroll Employment"/>
      <sheetName val="5. Unemployed &amp; Rate"/>
      <sheetName val="6. Not in Labor Force"/>
      <sheetName val="7. Marginally Attached"/>
      <sheetName val="8. Available workers"/>
      <sheetName val="9. Unfilled Job openings"/>
      <sheetName val="10. Labor shortage or surplus"/>
      <sheetName val="11. Missing workers"/>
      <sheetName val="12. Compensation Cost"/>
      <sheetName val="13. Real earnings"/>
      <sheetName val="14. Payroll Emply by Major Ind."/>
      <sheetName val="15. Payroll Emply by Ind Detail"/>
      <sheetName val="16. Unemployed by Industry"/>
      <sheetName val="17. Exper Labor force Ind&amp;Occ"/>
      <sheetName val="18. Unfilled Jobs x Ind."/>
      <sheetName val="19. Shortage or Surplus x Ind"/>
      <sheetName val="20. Hires by Industry"/>
      <sheetName val="21. Quits by Industry"/>
      <sheetName val="22. Employ. &amp; Wages by Occup."/>
      <sheetName val="23. Prime Age Labor Force "/>
      <sheetName val="As published latest BLS"/>
      <sheetName val="detail sorted by SEP job loss"/>
      <sheetName val="detail sorted by Sep Loss %"/>
      <sheetName val="Aug 2020 upd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8">
          <cell r="K8">
            <v>6</v>
          </cell>
        </row>
        <row r="9">
          <cell r="K9">
            <v>359</v>
          </cell>
        </row>
        <row r="10">
          <cell r="K10">
            <v>491</v>
          </cell>
        </row>
        <row r="11">
          <cell r="K11">
            <v>276</v>
          </cell>
        </row>
        <row r="12">
          <cell r="K12">
            <v>215</v>
          </cell>
        </row>
        <row r="13">
          <cell r="K13">
            <v>804</v>
          </cell>
        </row>
        <row r="14">
          <cell r="K14">
            <v>310</v>
          </cell>
        </row>
        <row r="15">
          <cell r="K15">
            <v>62</v>
          </cell>
        </row>
        <row r="16">
          <cell r="K16">
            <v>162</v>
          </cell>
        </row>
        <row r="17">
          <cell r="K17">
            <v>628</v>
          </cell>
        </row>
        <row r="18">
          <cell r="K18">
            <v>785</v>
          </cell>
        </row>
        <row r="19">
          <cell r="K19">
            <v>677</v>
          </cell>
        </row>
        <row r="20">
          <cell r="K20">
            <v>194</v>
          </cell>
        </row>
      </sheetData>
      <sheetData sheetId="33"/>
      <sheetData sheetId="34">
        <row r="9">
          <cell r="N9">
            <v>34</v>
          </cell>
        </row>
        <row r="10">
          <cell r="N10">
            <v>334</v>
          </cell>
        </row>
        <row r="12">
          <cell r="N12">
            <v>510</v>
          </cell>
        </row>
        <row r="13">
          <cell r="N13">
            <v>280</v>
          </cell>
        </row>
        <row r="15">
          <cell r="N15">
            <v>289</v>
          </cell>
        </row>
        <row r="16">
          <cell r="N16">
            <v>842</v>
          </cell>
        </row>
        <row r="17">
          <cell r="N17">
            <v>520</v>
          </cell>
        </row>
        <row r="18">
          <cell r="N18">
            <v>258</v>
          </cell>
        </row>
        <row r="19">
          <cell r="N19">
            <v>532</v>
          </cell>
        </row>
        <row r="22">
          <cell r="N22">
            <v>2009</v>
          </cell>
        </row>
        <row r="23">
          <cell r="N23">
            <v>2246</v>
          </cell>
        </row>
        <row r="26">
          <cell r="N26">
            <v>1451</v>
          </cell>
        </row>
        <row r="29">
          <cell r="N29">
            <v>459</v>
          </cell>
        </row>
        <row r="30">
          <cell r="N30">
            <v>932</v>
          </cell>
        </row>
      </sheetData>
      <sheetData sheetId="35"/>
      <sheetData sheetId="36"/>
      <sheetData sheetId="37"/>
      <sheetData sheetId="38"/>
      <sheetData sheetId="39"/>
      <sheetData sheetId="40">
        <row r="10">
          <cell r="CT10" t="str">
            <v>Total</v>
          </cell>
        </row>
        <row r="12">
          <cell r="CT12" t="str">
            <v>Total private</v>
          </cell>
        </row>
        <row r="13">
          <cell r="CT13" t="str">
            <v>Mining and logging</v>
          </cell>
        </row>
        <row r="14">
          <cell r="CT14" t="str">
            <v>Construction</v>
          </cell>
        </row>
        <row r="15">
          <cell r="CT15" t="str">
            <v>Manufacturing</v>
          </cell>
        </row>
        <row r="18">
          <cell r="CT18" t="str">
            <v>Trade, transportation, and utilities</v>
          </cell>
        </row>
        <row r="19">
          <cell r="CT19" t="str">
            <v>Wholesale trade</v>
          </cell>
        </row>
        <row r="20">
          <cell r="CT20" t="str">
            <v>Retail trade</v>
          </cell>
        </row>
        <row r="21">
          <cell r="CT21" t="str">
            <v>Transportation, warehousing, and utilities</v>
          </cell>
        </row>
        <row r="22">
          <cell r="CT22" t="str">
            <v>Information</v>
          </cell>
        </row>
        <row r="23">
          <cell r="CT23" t="str">
            <v>Financial activities</v>
          </cell>
        </row>
        <row r="24">
          <cell r="CT24" t="str">
            <v>Finance and insurance</v>
          </cell>
        </row>
        <row r="25">
          <cell r="CT25" t="str">
            <v>Real estate and rental and leasing</v>
          </cell>
        </row>
        <row r="26">
          <cell r="CT26" t="str">
            <v>Professional and business services</v>
          </cell>
        </row>
        <row r="27">
          <cell r="CT27" t="str">
            <v>Education and health services</v>
          </cell>
        </row>
        <row r="28">
          <cell r="CT28" t="str">
            <v>Educational services</v>
          </cell>
        </row>
        <row r="29">
          <cell r="CT29" t="str">
            <v>Health care and social assistance</v>
          </cell>
        </row>
        <row r="30">
          <cell r="CT30" t="str">
            <v>Leisure and hospitality</v>
          </cell>
        </row>
        <row r="31">
          <cell r="CT31" t="str">
            <v>Arts, entertainment, and recreation</v>
          </cell>
        </row>
        <row r="32">
          <cell r="CT32" t="str">
            <v>Accommodation and food services</v>
          </cell>
        </row>
        <row r="33">
          <cell r="CT33" t="str">
            <v>Other services</v>
          </cell>
        </row>
        <row r="34">
          <cell r="CT34" t="str">
            <v>Government</v>
          </cell>
        </row>
        <row r="38">
          <cell r="CT38" t="str">
            <v>State and local, excluding education</v>
          </cell>
        </row>
      </sheetData>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bls.gov/news.release/empsit.t14.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bls.gov/news.release/jolts.t0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2DEBD-F9B7-6048-9990-B1EF5FCA1E91}">
  <sheetPr>
    <pageSetUpPr fitToPage="1"/>
  </sheetPr>
  <dimension ref="A1:C10"/>
  <sheetViews>
    <sheetView tabSelected="1" topLeftCell="B1" workbookViewId="0">
      <pane xSplit="2" ySplit="3" topLeftCell="D4" activePane="bottomRight" state="frozen"/>
      <selection pane="bottomRight" activeCell="C1" sqref="C1"/>
      <selection pane="bottomLeft" activeCell="B6" sqref="B6"/>
      <selection pane="topRight" activeCell="D1" sqref="D1"/>
    </sheetView>
  </sheetViews>
  <sheetFormatPr defaultColWidth="8.85546875" defaultRowHeight="15"/>
  <cols>
    <col min="1" max="1" width="8.85546875" style="7"/>
    <col min="2" max="2" width="56" customWidth="1"/>
    <col min="3" max="3" width="23.7109375" customWidth="1"/>
  </cols>
  <sheetData>
    <row r="1" spans="1:3" ht="63" customHeight="1"/>
    <row r="2" spans="1:3" ht="24" customHeight="1">
      <c r="B2" s="25" t="s">
        <v>0</v>
      </c>
      <c r="C2" s="26"/>
    </row>
    <row r="3" spans="1:3">
      <c r="B3" s="27" t="s">
        <v>1</v>
      </c>
      <c r="C3" s="28"/>
    </row>
    <row r="4" spans="1:3" ht="30" customHeight="1">
      <c r="A4" s="7" t="s">
        <v>2</v>
      </c>
      <c r="B4" s="32" t="s">
        <v>3</v>
      </c>
      <c r="C4" s="33" t="s">
        <v>4</v>
      </c>
    </row>
    <row r="5" spans="1:3">
      <c r="B5" s="29" t="s">
        <v>5</v>
      </c>
      <c r="C5" s="30">
        <v>44805</v>
      </c>
    </row>
    <row r="6" spans="1:3">
      <c r="B6" s="29"/>
      <c r="C6" s="31"/>
    </row>
    <row r="7" spans="1:3">
      <c r="B7" s="29" t="s">
        <v>6</v>
      </c>
      <c r="C7" s="30">
        <v>44805</v>
      </c>
    </row>
    <row r="8" spans="1:3">
      <c r="B8" s="29"/>
      <c r="C8" s="31"/>
    </row>
    <row r="9" spans="1:3">
      <c r="B9" s="34" t="s">
        <v>7</v>
      </c>
      <c r="C9" s="30">
        <v>44805</v>
      </c>
    </row>
    <row r="10" spans="1:3">
      <c r="B10" s="35"/>
      <c r="C10" s="31"/>
    </row>
  </sheetData>
  <mergeCells count="8">
    <mergeCell ref="B7:B8"/>
    <mergeCell ref="B5:B6"/>
    <mergeCell ref="B2:C2"/>
    <mergeCell ref="B3:C3"/>
    <mergeCell ref="B9:B10"/>
    <mergeCell ref="C5:C6"/>
    <mergeCell ref="C7:C8"/>
    <mergeCell ref="C9:C10"/>
  </mergeCells>
  <pageMargins left="0.7" right="0.7" top="0.75" bottom="0.75" header="0.3" footer="0.3"/>
  <pageSetup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C1BB5-88E2-E244-B9E5-E28BFE4E160D}">
  <dimension ref="A1:L23"/>
  <sheetViews>
    <sheetView workbookViewId="0">
      <pane xSplit="1" ySplit="6" topLeftCell="B7" activePane="bottomRight" state="frozen"/>
      <selection pane="bottomRight" activeCell="B1" sqref="B1"/>
      <selection pane="bottomLeft" activeCell="A6" sqref="A6"/>
      <selection pane="topRight" activeCell="B1" sqref="B1"/>
    </sheetView>
  </sheetViews>
  <sheetFormatPr defaultColWidth="8.85546875" defaultRowHeight="15"/>
  <cols>
    <col min="1" max="1" width="48.140625" customWidth="1"/>
    <col min="2" max="5" width="18.140625" customWidth="1"/>
    <col min="6" max="9" width="13.42578125" customWidth="1"/>
    <col min="10" max="10" width="26.42578125" customWidth="1"/>
  </cols>
  <sheetData>
    <row r="1" spans="1:12" ht="63.75" customHeight="1"/>
    <row r="2" spans="1:12" ht="21">
      <c r="A2" s="1" t="s">
        <v>8</v>
      </c>
    </row>
    <row r="3" spans="1:12">
      <c r="A3" t="s">
        <v>9</v>
      </c>
    </row>
    <row r="4" spans="1:12" ht="68.25" customHeight="1">
      <c r="A4" s="19" t="s">
        <v>10</v>
      </c>
      <c r="B4" s="19"/>
      <c r="C4" s="19"/>
      <c r="D4" s="19"/>
      <c r="E4" s="19"/>
      <c r="F4" s="19"/>
      <c r="G4" s="19"/>
      <c r="H4" s="19"/>
      <c r="I4" s="19"/>
      <c r="J4" s="19"/>
      <c r="K4" s="19"/>
      <c r="L4" s="19"/>
    </row>
    <row r="6" spans="1:12" ht="40.5">
      <c r="A6" s="2" t="s">
        <v>11</v>
      </c>
      <c r="B6" s="3" t="s">
        <v>12</v>
      </c>
      <c r="C6" s="36" t="s">
        <v>13</v>
      </c>
      <c r="D6" s="3" t="s">
        <v>14</v>
      </c>
      <c r="E6" s="3" t="s">
        <v>15</v>
      </c>
      <c r="F6" s="3"/>
      <c r="G6" s="3"/>
      <c r="H6" s="3"/>
      <c r="I6" s="3"/>
    </row>
    <row r="7" spans="1:12" ht="17.25" customHeight="1">
      <c r="A7" s="10" t="s">
        <v>16</v>
      </c>
      <c r="B7" s="4">
        <v>16</v>
      </c>
      <c r="C7">
        <v>35</v>
      </c>
      <c r="D7" s="4">
        <f t="shared" ref="D7:D19" si="0">B7-C7</f>
        <v>-19</v>
      </c>
      <c r="E7" s="5">
        <f t="shared" ref="E7:E19" si="1">D7/C7</f>
        <v>-0.54285714285714282</v>
      </c>
      <c r="F7" s="4"/>
      <c r="H7" s="11"/>
      <c r="I7" s="5"/>
    </row>
    <row r="8" spans="1:12" ht="17.25" customHeight="1">
      <c r="A8" s="10" t="s">
        <v>17</v>
      </c>
      <c r="B8" s="4">
        <v>346</v>
      </c>
      <c r="C8">
        <v>407</v>
      </c>
      <c r="D8" s="4">
        <f t="shared" si="0"/>
        <v>-61</v>
      </c>
      <c r="E8" s="5">
        <f t="shared" si="1"/>
        <v>-0.14987714987714987</v>
      </c>
      <c r="F8" s="4"/>
      <c r="G8" s="12"/>
      <c r="H8" s="11"/>
      <c r="I8" s="5"/>
    </row>
    <row r="9" spans="1:12" ht="17.25" customHeight="1">
      <c r="A9" s="13" t="s">
        <v>18</v>
      </c>
      <c r="B9" s="4">
        <v>236</v>
      </c>
      <c r="C9">
        <v>477</v>
      </c>
      <c r="D9" s="4">
        <f t="shared" si="0"/>
        <v>-241</v>
      </c>
      <c r="E9" s="5">
        <f t="shared" si="1"/>
        <v>-0.50524109014675056</v>
      </c>
      <c r="F9" s="4"/>
      <c r="G9" s="12"/>
      <c r="H9" s="11"/>
      <c r="I9" s="5"/>
    </row>
    <row r="10" spans="1:12" ht="17.25" customHeight="1">
      <c r="A10" s="13" t="s">
        <v>19</v>
      </c>
      <c r="B10" s="4">
        <v>181</v>
      </c>
      <c r="C10">
        <v>318</v>
      </c>
      <c r="D10" s="4">
        <f t="shared" si="0"/>
        <v>-137</v>
      </c>
      <c r="E10" s="5">
        <f t="shared" si="1"/>
        <v>-0.4308176100628931</v>
      </c>
      <c r="F10" s="4"/>
      <c r="G10" s="12"/>
      <c r="H10" s="11"/>
      <c r="I10" s="5"/>
    </row>
    <row r="11" spans="1:12" ht="17.25" customHeight="1">
      <c r="A11" s="10" t="s">
        <v>20</v>
      </c>
      <c r="B11" s="4">
        <v>768</v>
      </c>
      <c r="C11">
        <v>1128</v>
      </c>
      <c r="D11" s="4">
        <f t="shared" si="0"/>
        <v>-360</v>
      </c>
      <c r="E11" s="5">
        <f t="shared" si="1"/>
        <v>-0.31914893617021278</v>
      </c>
      <c r="F11" s="4"/>
      <c r="G11" s="12"/>
      <c r="H11" s="11"/>
      <c r="I11" s="5"/>
    </row>
    <row r="12" spans="1:12" ht="17.25" customHeight="1">
      <c r="A12" s="10" t="s">
        <v>21</v>
      </c>
      <c r="B12" s="4">
        <v>337</v>
      </c>
      <c r="C12">
        <v>510</v>
      </c>
      <c r="D12" s="4">
        <f t="shared" si="0"/>
        <v>-173</v>
      </c>
      <c r="E12" s="5">
        <f t="shared" si="1"/>
        <v>-0.33921568627450982</v>
      </c>
      <c r="F12" s="4"/>
      <c r="G12" s="12"/>
      <c r="H12" s="11"/>
      <c r="I12" s="5"/>
    </row>
    <row r="13" spans="1:12" ht="17.25" customHeight="1">
      <c r="A13" s="10" t="s">
        <v>22</v>
      </c>
      <c r="B13" s="4">
        <v>85</v>
      </c>
      <c r="C13">
        <v>205</v>
      </c>
      <c r="D13" s="4">
        <f t="shared" si="0"/>
        <v>-120</v>
      </c>
      <c r="E13" s="5">
        <f t="shared" si="1"/>
        <v>-0.58536585365853655</v>
      </c>
      <c r="F13" s="4"/>
      <c r="G13" s="12"/>
      <c r="H13" s="11"/>
      <c r="I13" s="5"/>
    </row>
    <row r="14" spans="1:12" ht="17.25" customHeight="1">
      <c r="A14" s="10" t="s">
        <v>23</v>
      </c>
      <c r="B14" s="4">
        <v>136</v>
      </c>
      <c r="C14">
        <v>524</v>
      </c>
      <c r="D14" s="4">
        <f t="shared" si="0"/>
        <v>-388</v>
      </c>
      <c r="E14" s="5">
        <f t="shared" si="1"/>
        <v>-0.74045801526717558</v>
      </c>
      <c r="F14" s="4"/>
      <c r="G14" s="12"/>
      <c r="H14" s="11"/>
      <c r="I14" s="5"/>
    </row>
    <row r="15" spans="1:12" ht="17.25" customHeight="1">
      <c r="A15" s="10" t="s">
        <v>24</v>
      </c>
      <c r="B15" s="4">
        <v>544</v>
      </c>
      <c r="C15" s="4">
        <v>1872</v>
      </c>
      <c r="D15" s="4">
        <f t="shared" si="0"/>
        <v>-1328</v>
      </c>
      <c r="E15" s="5">
        <f t="shared" si="1"/>
        <v>-0.70940170940170943</v>
      </c>
      <c r="F15" s="4"/>
      <c r="G15" s="12"/>
      <c r="H15" s="11"/>
      <c r="I15" s="5"/>
    </row>
    <row r="16" spans="1:12" ht="17.25" customHeight="1">
      <c r="A16" s="10" t="s">
        <v>25</v>
      </c>
      <c r="B16" s="4">
        <v>659</v>
      </c>
      <c r="C16" s="4">
        <v>1885</v>
      </c>
      <c r="D16" s="4">
        <f t="shared" si="0"/>
        <v>-1226</v>
      </c>
      <c r="E16" s="5">
        <f t="shared" si="1"/>
        <v>-0.65039787798408488</v>
      </c>
      <c r="F16" s="4"/>
      <c r="G16" s="12"/>
      <c r="H16" s="11"/>
      <c r="I16" s="5"/>
    </row>
    <row r="17" spans="1:9" ht="17.25" customHeight="1">
      <c r="A17" s="10" t="s">
        <v>26</v>
      </c>
      <c r="B17" s="4">
        <v>802</v>
      </c>
      <c r="C17" s="4">
        <v>1405</v>
      </c>
      <c r="D17" s="4">
        <f t="shared" si="0"/>
        <v>-603</v>
      </c>
      <c r="E17" s="5">
        <f t="shared" si="1"/>
        <v>-0.42918149466192168</v>
      </c>
      <c r="F17" s="4"/>
      <c r="G17" s="12"/>
      <c r="H17" s="11"/>
      <c r="I17" s="5"/>
    </row>
    <row r="18" spans="1:9" ht="17.25" customHeight="1">
      <c r="A18" s="10" t="s">
        <v>27</v>
      </c>
      <c r="B18" s="4">
        <v>189</v>
      </c>
      <c r="C18">
        <v>271</v>
      </c>
      <c r="D18" s="4">
        <f t="shared" si="0"/>
        <v>-82</v>
      </c>
      <c r="E18" s="5">
        <f t="shared" si="1"/>
        <v>-0.30258302583025831</v>
      </c>
      <c r="F18" s="4"/>
      <c r="G18" s="12"/>
      <c r="H18" s="11"/>
      <c r="I18" s="5"/>
    </row>
    <row r="19" spans="1:9" ht="17.25" customHeight="1">
      <c r="A19" s="10" t="s">
        <v>28</v>
      </c>
      <c r="B19" s="4">
        <v>388</v>
      </c>
      <c r="C19">
        <v>1016</v>
      </c>
      <c r="D19" s="4">
        <f t="shared" si="0"/>
        <v>-628</v>
      </c>
      <c r="E19" s="5">
        <f t="shared" si="1"/>
        <v>-0.61811023622047245</v>
      </c>
      <c r="F19" s="4"/>
      <c r="G19" s="12"/>
      <c r="H19" s="11"/>
      <c r="I19" s="5"/>
    </row>
    <row r="23" spans="1:9">
      <c r="B23" s="4"/>
      <c r="C23" s="4"/>
      <c r="D23" s="4"/>
      <c r="E23" s="5"/>
      <c r="F23" s="4"/>
      <c r="G23" s="4"/>
      <c r="H23" s="4"/>
      <c r="I23" s="5"/>
    </row>
  </sheetData>
  <mergeCells count="1">
    <mergeCell ref="A4:L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0D3E1-C6D9-794F-9878-194C9F2274DA}">
  <dimension ref="A1:AA77"/>
  <sheetViews>
    <sheetView workbookViewId="0">
      <pane xSplit="1" ySplit="6" topLeftCell="B7" activePane="bottomRight" state="frozen"/>
      <selection pane="bottomRight" activeCell="B1" sqref="B1"/>
      <selection pane="bottomLeft" activeCell="A6" sqref="A6"/>
      <selection pane="topRight" activeCell="B1" sqref="B1"/>
    </sheetView>
  </sheetViews>
  <sheetFormatPr defaultColWidth="8.85546875" defaultRowHeight="15"/>
  <cols>
    <col min="1" max="1" width="48.140625" customWidth="1"/>
    <col min="2" max="13" width="15" customWidth="1"/>
    <col min="14" max="26" width="11" customWidth="1"/>
  </cols>
  <sheetData>
    <row r="1" spans="1:27" ht="63" customHeight="1"/>
    <row r="2" spans="1:27" ht="21">
      <c r="A2" s="20" t="s">
        <v>29</v>
      </c>
      <c r="B2" s="20"/>
      <c r="C2" s="20"/>
      <c r="D2" s="20"/>
      <c r="E2" s="20"/>
      <c r="F2" s="20"/>
      <c r="G2" s="20"/>
      <c r="H2" s="20"/>
      <c r="I2" s="20"/>
      <c r="J2" s="20"/>
      <c r="K2" s="20"/>
      <c r="L2" s="20"/>
      <c r="M2" s="20"/>
      <c r="N2" s="20"/>
      <c r="O2" s="20"/>
      <c r="P2" s="20"/>
      <c r="Q2" s="20"/>
      <c r="R2" s="9" t="s">
        <v>30</v>
      </c>
    </row>
    <row r="3" spans="1:27" ht="18" customHeight="1">
      <c r="A3" s="21" t="s">
        <v>31</v>
      </c>
      <c r="B3" s="21"/>
      <c r="C3" s="21"/>
      <c r="D3" s="21"/>
      <c r="E3" s="21"/>
      <c r="F3" s="21"/>
      <c r="G3" s="21"/>
      <c r="H3" s="21"/>
      <c r="I3" s="21"/>
      <c r="J3" s="21"/>
      <c r="K3" s="21"/>
      <c r="L3" s="21"/>
      <c r="M3" s="21"/>
      <c r="N3" s="21"/>
      <c r="O3" s="21"/>
      <c r="P3" s="21"/>
      <c r="Q3" s="21"/>
      <c r="R3" s="21"/>
      <c r="S3" s="21"/>
      <c r="T3" s="21"/>
      <c r="U3" s="21"/>
      <c r="V3" s="21"/>
      <c r="W3" s="21"/>
      <c r="X3" s="21"/>
      <c r="Y3" s="21"/>
      <c r="Z3" s="21"/>
      <c r="AA3" s="8"/>
    </row>
    <row r="4" spans="1:27" ht="43.5" customHeight="1">
      <c r="A4" s="19" t="s">
        <v>32</v>
      </c>
      <c r="B4" s="19"/>
      <c r="C4" s="19"/>
      <c r="D4" s="19"/>
      <c r="E4" s="19"/>
      <c r="F4" s="19"/>
      <c r="G4" s="19"/>
      <c r="H4" s="19"/>
      <c r="I4" s="19"/>
      <c r="J4" s="19"/>
      <c r="K4" s="19"/>
      <c r="L4" s="19"/>
      <c r="M4" s="18"/>
      <c r="N4" s="18"/>
      <c r="O4" s="18"/>
      <c r="P4" s="18"/>
      <c r="Q4" s="18"/>
      <c r="R4" s="18"/>
      <c r="S4" s="18"/>
      <c r="T4" s="18"/>
      <c r="U4" s="18"/>
      <c r="V4" s="18"/>
      <c r="W4" s="18"/>
      <c r="X4" s="17"/>
      <c r="Y4" s="17"/>
    </row>
    <row r="5" spans="1:27" ht="15.75" customHeight="1"/>
    <row r="6" spans="1:27" ht="45.75">
      <c r="A6" s="54" t="s">
        <v>33</v>
      </c>
      <c r="B6" s="37" t="s">
        <v>34</v>
      </c>
      <c r="C6" s="37" t="s">
        <v>35</v>
      </c>
      <c r="D6" s="37" t="s">
        <v>36</v>
      </c>
      <c r="E6" s="37" t="s">
        <v>37</v>
      </c>
      <c r="F6" s="37" t="s">
        <v>38</v>
      </c>
      <c r="G6" s="37" t="s">
        <v>39</v>
      </c>
      <c r="H6" s="37" t="s">
        <v>40</v>
      </c>
      <c r="I6" s="38" t="s">
        <v>41</v>
      </c>
      <c r="J6" s="38" t="s">
        <v>42</v>
      </c>
      <c r="K6" s="38" t="s">
        <v>43</v>
      </c>
      <c r="L6" s="38" t="s">
        <v>44</v>
      </c>
      <c r="M6" s="38" t="s">
        <v>45</v>
      </c>
      <c r="N6" s="39" t="s">
        <v>46</v>
      </c>
      <c r="O6" s="39" t="s">
        <v>47</v>
      </c>
      <c r="P6" s="39" t="s">
        <v>48</v>
      </c>
      <c r="Q6" s="39" t="s">
        <v>49</v>
      </c>
      <c r="R6" s="39" t="s">
        <v>50</v>
      </c>
      <c r="S6" s="39" t="s">
        <v>51</v>
      </c>
      <c r="T6" s="39" t="s">
        <v>52</v>
      </c>
      <c r="U6" s="39" t="s">
        <v>53</v>
      </c>
      <c r="V6" s="40" t="s">
        <v>54</v>
      </c>
      <c r="W6" s="40" t="s">
        <v>55</v>
      </c>
      <c r="X6" s="40" t="s">
        <v>56</v>
      </c>
      <c r="Y6" s="40" t="s">
        <v>57</v>
      </c>
      <c r="Z6" s="40" t="s">
        <v>58</v>
      </c>
    </row>
    <row r="7" spans="1:27">
      <c r="A7" s="41" t="s">
        <v>59</v>
      </c>
      <c r="B7" s="42">
        <v>6625</v>
      </c>
      <c r="C7" s="43">
        <v>10404</v>
      </c>
      <c r="D7" s="43">
        <v>5964</v>
      </c>
      <c r="E7" s="43">
        <v>7207</v>
      </c>
      <c r="F7" s="43">
        <v>6782</v>
      </c>
      <c r="G7" s="50">
        <v>6168</v>
      </c>
      <c r="H7" s="51">
        <v>5458</v>
      </c>
      <c r="I7" s="51">
        <v>5548</v>
      </c>
      <c r="J7" s="44">
        <v>6334</v>
      </c>
      <c r="K7" s="44">
        <v>6255</v>
      </c>
      <c r="L7" s="44">
        <v>6256</v>
      </c>
      <c r="M7" s="44">
        <v>5460</v>
      </c>
      <c r="N7" s="55">
        <v>3.8</v>
      </c>
      <c r="O7" s="56">
        <v>6.5</v>
      </c>
      <c r="P7" s="56">
        <v>3.9</v>
      </c>
      <c r="Q7" s="57">
        <v>3.7</v>
      </c>
      <c r="R7" s="57">
        <v>4.4000000000000004</v>
      </c>
      <c r="S7" s="57">
        <v>4.0999999999999996</v>
      </c>
      <c r="T7" s="58">
        <v>3.8</v>
      </c>
      <c r="U7" s="59">
        <v>3.3</v>
      </c>
      <c r="V7" s="59">
        <v>3.4</v>
      </c>
      <c r="W7" s="57">
        <v>3.8</v>
      </c>
      <c r="X7" s="57">
        <v>3.8</v>
      </c>
      <c r="Y7" s="57">
        <v>3.8</v>
      </c>
      <c r="Z7" s="57">
        <v>3.3</v>
      </c>
    </row>
    <row r="8" spans="1:27" ht="26.25" customHeight="1">
      <c r="A8" s="45" t="s">
        <v>60</v>
      </c>
      <c r="B8" s="46">
        <v>5123</v>
      </c>
      <c r="C8" s="43">
        <v>8460</v>
      </c>
      <c r="D8" s="43">
        <v>4739</v>
      </c>
      <c r="E8" s="43">
        <v>5822</v>
      </c>
      <c r="F8" s="43">
        <v>5479</v>
      </c>
      <c r="G8" s="50">
        <v>5035</v>
      </c>
      <c r="H8" s="51">
        <v>4288</v>
      </c>
      <c r="I8" s="51">
        <v>4353</v>
      </c>
      <c r="J8" s="44">
        <v>4607</v>
      </c>
      <c r="K8" s="44">
        <v>4475</v>
      </c>
      <c r="L8" s="44">
        <v>4786</v>
      </c>
      <c r="M8" s="44">
        <v>4297</v>
      </c>
      <c r="N8" s="55">
        <v>3.8</v>
      </c>
      <c r="O8" s="56">
        <v>6.7</v>
      </c>
      <c r="P8" s="56">
        <v>3.9</v>
      </c>
      <c r="Q8" s="57">
        <v>3.7</v>
      </c>
      <c r="R8" s="57">
        <v>4.5</v>
      </c>
      <c r="S8" s="57">
        <v>4.2</v>
      </c>
      <c r="T8" s="58">
        <v>3.9</v>
      </c>
      <c r="U8" s="59">
        <v>3.3</v>
      </c>
      <c r="V8" s="59">
        <v>3.3</v>
      </c>
      <c r="W8" s="57">
        <v>3.5</v>
      </c>
      <c r="X8" s="57">
        <v>3.4</v>
      </c>
      <c r="Y8" s="57">
        <v>3.6</v>
      </c>
      <c r="Z8" s="57">
        <v>3.3</v>
      </c>
    </row>
    <row r="9" spans="1:27" ht="17.25" customHeight="1">
      <c r="A9" s="47" t="s">
        <v>16</v>
      </c>
      <c r="B9" s="46">
        <v>26</v>
      </c>
      <c r="C9" s="43">
        <v>89</v>
      </c>
      <c r="D9" s="43">
        <v>34</v>
      </c>
      <c r="E9" s="43">
        <v>46</v>
      </c>
      <c r="F9" s="43">
        <v>29</v>
      </c>
      <c r="G9" s="52">
        <v>14</v>
      </c>
      <c r="H9" s="53">
        <v>19</v>
      </c>
      <c r="I9" s="53">
        <v>24</v>
      </c>
      <c r="J9" s="48">
        <v>10</v>
      </c>
      <c r="K9" s="48">
        <v>6</v>
      </c>
      <c r="L9" s="48">
        <v>16</v>
      </c>
      <c r="M9" s="48">
        <v>16</v>
      </c>
      <c r="N9" s="55">
        <v>5</v>
      </c>
      <c r="O9" s="56">
        <v>13.1</v>
      </c>
      <c r="P9" s="56">
        <v>8.6</v>
      </c>
      <c r="Q9" s="57">
        <v>5.8</v>
      </c>
      <c r="R9" s="57">
        <v>8.4</v>
      </c>
      <c r="S9" s="57">
        <v>5</v>
      </c>
      <c r="T9" s="58">
        <v>2.6</v>
      </c>
      <c r="U9" s="59">
        <v>3.4</v>
      </c>
      <c r="V9" s="59">
        <v>4.0999999999999996</v>
      </c>
      <c r="W9" s="57">
        <v>1.6</v>
      </c>
      <c r="X9" s="57">
        <v>0.8</v>
      </c>
      <c r="Y9" s="57">
        <v>2.6</v>
      </c>
      <c r="Z9" s="57">
        <v>2.5</v>
      </c>
    </row>
    <row r="10" spans="1:27">
      <c r="A10" s="47" t="s">
        <v>17</v>
      </c>
      <c r="B10" s="46">
        <v>588</v>
      </c>
      <c r="C10" s="43">
        <v>930</v>
      </c>
      <c r="D10" s="43">
        <v>497</v>
      </c>
      <c r="E10" s="43">
        <v>709</v>
      </c>
      <c r="F10" s="43">
        <v>677</v>
      </c>
      <c r="G10" s="52">
        <v>598</v>
      </c>
      <c r="H10" s="53">
        <v>464</v>
      </c>
      <c r="I10" s="53">
        <v>392</v>
      </c>
      <c r="J10" s="48">
        <v>385</v>
      </c>
      <c r="K10" s="48">
        <v>359</v>
      </c>
      <c r="L10" s="48">
        <v>401</v>
      </c>
      <c r="M10" s="48">
        <v>346</v>
      </c>
      <c r="N10" s="55">
        <v>5.5</v>
      </c>
      <c r="O10" s="56">
        <v>9.6</v>
      </c>
      <c r="P10" s="56">
        <v>4.7</v>
      </c>
      <c r="Q10" s="57">
        <v>5</v>
      </c>
      <c r="R10" s="57">
        <v>7.1</v>
      </c>
      <c r="S10" s="57">
        <v>6.7</v>
      </c>
      <c r="T10" s="58">
        <v>6</v>
      </c>
      <c r="U10" s="59">
        <v>4.5999999999999996</v>
      </c>
      <c r="V10" s="59">
        <v>3.8</v>
      </c>
      <c r="W10" s="57">
        <v>3.7</v>
      </c>
      <c r="X10" s="57">
        <v>3.5</v>
      </c>
      <c r="Y10" s="57">
        <v>3.9</v>
      </c>
      <c r="Z10" s="57">
        <v>3.4</v>
      </c>
    </row>
    <row r="11" spans="1:27">
      <c r="A11" s="47" t="s">
        <v>61</v>
      </c>
      <c r="B11" s="46">
        <v>464</v>
      </c>
      <c r="C11" s="43">
        <v>640</v>
      </c>
      <c r="D11" s="43">
        <v>435</v>
      </c>
      <c r="E11" s="43">
        <v>549</v>
      </c>
      <c r="F11" s="43">
        <v>497</v>
      </c>
      <c r="G11" s="52">
        <v>485</v>
      </c>
      <c r="H11" s="53">
        <v>489</v>
      </c>
      <c r="I11" s="53">
        <v>422</v>
      </c>
      <c r="J11" s="48">
        <v>465</v>
      </c>
      <c r="K11" s="48">
        <v>491</v>
      </c>
      <c r="L11" s="48">
        <v>515</v>
      </c>
      <c r="M11" s="48">
        <v>416</v>
      </c>
      <c r="N11" s="55">
        <v>3.9</v>
      </c>
      <c r="O11" s="56">
        <v>4.3</v>
      </c>
      <c r="P11" s="56">
        <v>3.1</v>
      </c>
      <c r="Q11" s="57">
        <v>2.8</v>
      </c>
      <c r="R11" s="57">
        <v>3.6</v>
      </c>
      <c r="S11" s="57">
        <v>3.2</v>
      </c>
      <c r="T11" s="58">
        <v>3.1</v>
      </c>
      <c r="U11" s="59">
        <v>3.2</v>
      </c>
      <c r="V11" s="59">
        <v>2.8</v>
      </c>
      <c r="W11" s="57">
        <v>3</v>
      </c>
      <c r="X11" s="57">
        <v>3.2</v>
      </c>
      <c r="Y11" s="57">
        <v>3.3</v>
      </c>
      <c r="Z11" s="57">
        <v>2.8</v>
      </c>
    </row>
    <row r="12" spans="1:27">
      <c r="A12" s="49" t="s">
        <v>62</v>
      </c>
      <c r="B12" s="46">
        <v>270</v>
      </c>
      <c r="C12" s="43">
        <v>337</v>
      </c>
      <c r="D12" s="43">
        <v>282</v>
      </c>
      <c r="E12" s="43">
        <v>305</v>
      </c>
      <c r="F12" s="43">
        <v>324</v>
      </c>
      <c r="G12" s="52">
        <v>343</v>
      </c>
      <c r="H12" s="53">
        <v>312</v>
      </c>
      <c r="I12" s="53">
        <v>256</v>
      </c>
      <c r="J12" s="48">
        <v>277</v>
      </c>
      <c r="K12" s="48">
        <v>276</v>
      </c>
      <c r="L12" s="48">
        <v>278</v>
      </c>
      <c r="M12" s="48">
        <v>236</v>
      </c>
      <c r="N12" s="55">
        <v>3.6</v>
      </c>
      <c r="O12" s="56">
        <v>3.5</v>
      </c>
      <c r="P12" s="56">
        <v>3</v>
      </c>
      <c r="Q12" s="57">
        <v>2.8</v>
      </c>
      <c r="R12" s="57">
        <v>3.1</v>
      </c>
      <c r="S12" s="57">
        <v>3.3</v>
      </c>
      <c r="T12" s="58">
        <v>3.5</v>
      </c>
      <c r="U12" s="59">
        <v>3.3</v>
      </c>
      <c r="V12" s="59">
        <v>2.7</v>
      </c>
      <c r="W12" s="57">
        <v>2.9</v>
      </c>
      <c r="X12" s="57">
        <v>2.9</v>
      </c>
      <c r="Y12" s="57">
        <v>2.8</v>
      </c>
      <c r="Z12" s="57">
        <v>2.5</v>
      </c>
    </row>
    <row r="13" spans="1:27">
      <c r="A13" s="49" t="s">
        <v>63</v>
      </c>
      <c r="B13" s="46">
        <v>194</v>
      </c>
      <c r="C13" s="43">
        <v>304</v>
      </c>
      <c r="D13" s="43">
        <v>154</v>
      </c>
      <c r="E13" s="43">
        <v>245</v>
      </c>
      <c r="F13" s="43">
        <v>174</v>
      </c>
      <c r="G13" s="52">
        <v>142</v>
      </c>
      <c r="H13" s="53">
        <v>177</v>
      </c>
      <c r="I13" s="53">
        <v>166</v>
      </c>
      <c r="J13" s="48">
        <v>189</v>
      </c>
      <c r="K13" s="48">
        <v>215</v>
      </c>
      <c r="L13" s="48">
        <v>237</v>
      </c>
      <c r="M13" s="48">
        <v>181</v>
      </c>
      <c r="N13" s="55">
        <v>4.3</v>
      </c>
      <c r="O13" s="56">
        <v>5.5</v>
      </c>
      <c r="P13" s="56">
        <v>3.3</v>
      </c>
      <c r="Q13" s="57">
        <v>2.8</v>
      </c>
      <c r="R13" s="57">
        <v>4.4000000000000004</v>
      </c>
      <c r="S13" s="57">
        <v>3.1</v>
      </c>
      <c r="T13" s="58">
        <v>2.5</v>
      </c>
      <c r="U13" s="59">
        <v>3</v>
      </c>
      <c r="V13" s="59">
        <v>2.9</v>
      </c>
      <c r="W13" s="57">
        <v>3.2</v>
      </c>
      <c r="X13" s="57">
        <v>3.7</v>
      </c>
      <c r="Y13" s="57">
        <v>4.0999999999999996</v>
      </c>
      <c r="Z13" s="57">
        <v>3.3</v>
      </c>
    </row>
    <row r="14" spans="1:27">
      <c r="A14" s="47" t="s">
        <v>20</v>
      </c>
      <c r="B14" s="46">
        <v>978</v>
      </c>
      <c r="C14" s="43">
        <v>1125</v>
      </c>
      <c r="D14" s="43">
        <v>843</v>
      </c>
      <c r="E14" s="43">
        <v>956</v>
      </c>
      <c r="F14" s="43">
        <v>983</v>
      </c>
      <c r="G14" s="52">
        <v>881</v>
      </c>
      <c r="H14" s="53">
        <v>805</v>
      </c>
      <c r="I14" s="53">
        <v>819</v>
      </c>
      <c r="J14" s="48">
        <v>799</v>
      </c>
      <c r="K14" s="48">
        <v>804</v>
      </c>
      <c r="L14" s="48">
        <v>724</v>
      </c>
      <c r="M14" s="48">
        <v>768</v>
      </c>
      <c r="N14" s="55">
        <v>4.2</v>
      </c>
      <c r="O14" s="56">
        <v>5.5</v>
      </c>
      <c r="P14" s="56">
        <v>4.2</v>
      </c>
      <c r="Q14" s="57">
        <v>4.2</v>
      </c>
      <c r="R14" s="57">
        <v>4.8</v>
      </c>
      <c r="S14" s="57">
        <v>4.9000000000000004</v>
      </c>
      <c r="T14" s="58">
        <v>4.5999999999999996</v>
      </c>
      <c r="U14" s="59">
        <v>4.2</v>
      </c>
      <c r="V14" s="59">
        <v>4.2</v>
      </c>
      <c r="W14" s="57">
        <v>4.0999999999999996</v>
      </c>
      <c r="X14" s="57">
        <v>4.0999999999999996</v>
      </c>
      <c r="Y14" s="57">
        <v>3.7</v>
      </c>
      <c r="Z14" s="57">
        <v>4</v>
      </c>
    </row>
    <row r="15" spans="1:27">
      <c r="A15" s="47" t="s">
        <v>64</v>
      </c>
      <c r="B15" s="46">
        <v>297</v>
      </c>
      <c r="C15" s="43">
        <v>627</v>
      </c>
      <c r="D15" s="43">
        <v>264</v>
      </c>
      <c r="E15" s="43">
        <v>365</v>
      </c>
      <c r="F15" s="43">
        <v>409</v>
      </c>
      <c r="G15" s="52">
        <v>433</v>
      </c>
      <c r="H15" s="53">
        <v>287</v>
      </c>
      <c r="I15" s="53">
        <v>348</v>
      </c>
      <c r="J15" s="48">
        <v>323</v>
      </c>
      <c r="K15" s="48">
        <v>310</v>
      </c>
      <c r="L15" s="48">
        <v>349</v>
      </c>
      <c r="M15" s="48">
        <v>337</v>
      </c>
      <c r="N15" s="55">
        <v>3.5</v>
      </c>
      <c r="O15" s="56">
        <v>8.4</v>
      </c>
      <c r="P15" s="56">
        <v>5.5</v>
      </c>
      <c r="Q15" s="57">
        <v>3.3</v>
      </c>
      <c r="R15" s="57">
        <v>4.5</v>
      </c>
      <c r="S15" s="57">
        <v>5.0999999999999996</v>
      </c>
      <c r="T15" s="58">
        <v>5.0999999999999996</v>
      </c>
      <c r="U15" s="59">
        <v>3.4</v>
      </c>
      <c r="V15" s="59">
        <v>4.0999999999999996</v>
      </c>
      <c r="W15" s="57">
        <v>3.8</v>
      </c>
      <c r="X15" s="57">
        <v>3.7</v>
      </c>
      <c r="Y15" s="57">
        <v>4.3</v>
      </c>
      <c r="Z15" s="57">
        <v>4</v>
      </c>
    </row>
    <row r="16" spans="1:27">
      <c r="A16" s="47" t="s">
        <v>22</v>
      </c>
      <c r="B16" s="46">
        <v>107</v>
      </c>
      <c r="C16" s="43">
        <v>158</v>
      </c>
      <c r="D16" s="43">
        <v>115</v>
      </c>
      <c r="E16" s="43">
        <v>102</v>
      </c>
      <c r="F16" s="43">
        <v>91</v>
      </c>
      <c r="G16" s="52">
        <v>58</v>
      </c>
      <c r="H16" s="53">
        <v>69</v>
      </c>
      <c r="I16" s="53">
        <v>70</v>
      </c>
      <c r="J16" s="48">
        <v>80</v>
      </c>
      <c r="K16" s="48">
        <v>62</v>
      </c>
      <c r="L16" s="48">
        <v>84</v>
      </c>
      <c r="M16" s="48">
        <v>85</v>
      </c>
      <c r="N16" s="55">
        <v>2.6</v>
      </c>
      <c r="O16" s="56">
        <v>6.4</v>
      </c>
      <c r="P16" s="57">
        <v>4.9000000000000004</v>
      </c>
      <c r="Q16" s="57">
        <v>4.2</v>
      </c>
      <c r="R16" s="57">
        <v>3.7</v>
      </c>
      <c r="S16" s="58">
        <v>2.2999999999999998</v>
      </c>
      <c r="T16" s="58">
        <v>2.2999999999999998</v>
      </c>
      <c r="U16" s="59">
        <v>2.7</v>
      </c>
      <c r="V16" s="59">
        <v>2.9</v>
      </c>
      <c r="W16" s="57">
        <v>3.1</v>
      </c>
      <c r="X16" s="57">
        <v>2.4</v>
      </c>
      <c r="Y16" s="57">
        <v>3.2</v>
      </c>
      <c r="Z16" s="57">
        <v>3.2</v>
      </c>
    </row>
    <row r="17" spans="1:26">
      <c r="A17" s="47" t="s">
        <v>23</v>
      </c>
      <c r="B17" s="46">
        <v>264</v>
      </c>
      <c r="C17" s="43">
        <v>313</v>
      </c>
      <c r="D17" s="43">
        <v>241</v>
      </c>
      <c r="E17" s="43">
        <v>196</v>
      </c>
      <c r="F17" s="43">
        <v>246</v>
      </c>
      <c r="G17" s="52">
        <v>211</v>
      </c>
      <c r="H17" s="53">
        <v>198</v>
      </c>
      <c r="I17" s="53">
        <v>193</v>
      </c>
      <c r="J17" s="48">
        <v>211</v>
      </c>
      <c r="K17" s="48">
        <v>162</v>
      </c>
      <c r="L17" s="48">
        <v>181</v>
      </c>
      <c r="M17" s="48">
        <v>136</v>
      </c>
      <c r="N17" s="55">
        <v>1.7</v>
      </c>
      <c r="O17" s="56">
        <v>3.1</v>
      </c>
      <c r="P17" s="57">
        <v>2.4</v>
      </c>
      <c r="Q17" s="57">
        <v>1.9</v>
      </c>
      <c r="R17" s="57">
        <v>2.4</v>
      </c>
      <c r="S17" s="58">
        <v>2</v>
      </c>
      <c r="T17" s="58">
        <v>2</v>
      </c>
      <c r="U17" s="59">
        <v>1.9</v>
      </c>
      <c r="V17" s="59">
        <v>1.9</v>
      </c>
      <c r="W17" s="57">
        <v>2.1</v>
      </c>
      <c r="X17" s="57">
        <v>1.6</v>
      </c>
      <c r="Y17" s="57">
        <v>1.8</v>
      </c>
      <c r="Z17" s="57">
        <v>1.3</v>
      </c>
    </row>
    <row r="18" spans="1:26">
      <c r="A18" s="47" t="s">
        <v>24</v>
      </c>
      <c r="B18" s="46">
        <v>768</v>
      </c>
      <c r="C18" s="43">
        <v>1071</v>
      </c>
      <c r="D18" s="43">
        <v>707</v>
      </c>
      <c r="E18" s="43">
        <v>835</v>
      </c>
      <c r="F18" s="43">
        <v>737</v>
      </c>
      <c r="G18" s="52">
        <v>756</v>
      </c>
      <c r="H18" s="53">
        <v>551</v>
      </c>
      <c r="I18" s="53">
        <v>583</v>
      </c>
      <c r="J18" s="48">
        <v>640</v>
      </c>
      <c r="K18" s="48">
        <v>628</v>
      </c>
      <c r="L18" s="48">
        <v>688</v>
      </c>
      <c r="M18" s="48">
        <v>544</v>
      </c>
      <c r="N18" s="55">
        <v>4.4000000000000004</v>
      </c>
      <c r="O18" s="56">
        <v>6.1</v>
      </c>
      <c r="P18" s="57">
        <v>3.8</v>
      </c>
      <c r="Q18" s="57">
        <v>4.5</v>
      </c>
      <c r="R18" s="57">
        <v>3.9</v>
      </c>
      <c r="S18" s="58">
        <v>4</v>
      </c>
      <c r="T18" s="58">
        <v>4</v>
      </c>
      <c r="U18" s="59">
        <v>3</v>
      </c>
      <c r="V18" s="59">
        <v>3.1</v>
      </c>
      <c r="W18" s="57">
        <v>3.4</v>
      </c>
      <c r="X18" s="57">
        <v>3.3</v>
      </c>
      <c r="Y18" s="57">
        <v>3.5</v>
      </c>
      <c r="Z18" s="57">
        <v>2.9</v>
      </c>
    </row>
    <row r="19" spans="1:26">
      <c r="A19" s="47" t="s">
        <v>25</v>
      </c>
      <c r="B19" s="46">
        <v>621</v>
      </c>
      <c r="C19" s="43">
        <v>1013</v>
      </c>
      <c r="D19" s="43">
        <v>505</v>
      </c>
      <c r="E19" s="43">
        <v>699</v>
      </c>
      <c r="F19" s="43">
        <v>754</v>
      </c>
      <c r="G19" s="52">
        <v>628</v>
      </c>
      <c r="H19" s="53">
        <v>556</v>
      </c>
      <c r="I19" s="53">
        <v>620</v>
      </c>
      <c r="J19" s="48">
        <v>803</v>
      </c>
      <c r="K19" s="48">
        <v>785</v>
      </c>
      <c r="L19" s="48">
        <v>760</v>
      </c>
      <c r="M19" s="48">
        <v>659</v>
      </c>
      <c r="N19" s="55">
        <v>2.4</v>
      </c>
      <c r="O19" s="56">
        <v>4.0999999999999996</v>
      </c>
      <c r="P19" s="57">
        <v>2.1</v>
      </c>
      <c r="Q19" s="57">
        <v>2.9</v>
      </c>
      <c r="R19" s="57">
        <v>3</v>
      </c>
      <c r="S19" s="58">
        <v>2.5</v>
      </c>
      <c r="T19" s="58">
        <v>2.5</v>
      </c>
      <c r="U19" s="59">
        <v>2.2000000000000002</v>
      </c>
      <c r="V19" s="59">
        <v>2.5</v>
      </c>
      <c r="W19" s="57">
        <v>3.3</v>
      </c>
      <c r="X19" s="57">
        <v>3.2</v>
      </c>
      <c r="Y19" s="57">
        <v>3.1</v>
      </c>
      <c r="Z19" s="57">
        <v>2.6</v>
      </c>
    </row>
    <row r="20" spans="1:26">
      <c r="A20" s="47" t="s">
        <v>26</v>
      </c>
      <c r="B20" s="46">
        <v>794</v>
      </c>
      <c r="C20" s="43">
        <v>2042</v>
      </c>
      <c r="D20" s="43">
        <v>861</v>
      </c>
      <c r="E20" s="43">
        <v>1046</v>
      </c>
      <c r="F20" s="43">
        <v>849</v>
      </c>
      <c r="G20" s="52">
        <v>771</v>
      </c>
      <c r="H20" s="53">
        <v>641</v>
      </c>
      <c r="I20" s="53">
        <v>681</v>
      </c>
      <c r="J20" s="48">
        <v>721</v>
      </c>
      <c r="K20" s="48">
        <v>677</v>
      </c>
      <c r="L20" s="48">
        <v>839</v>
      </c>
      <c r="M20" s="48">
        <v>802</v>
      </c>
      <c r="N20" s="55">
        <v>5.7</v>
      </c>
      <c r="O20" s="56">
        <v>16.7</v>
      </c>
      <c r="P20" s="57">
        <v>6.7</v>
      </c>
      <c r="Q20" s="57">
        <v>8.1999999999999993</v>
      </c>
      <c r="R20" s="57">
        <v>6.6</v>
      </c>
      <c r="S20" s="58">
        <v>5.9</v>
      </c>
      <c r="T20" s="58">
        <v>5.9</v>
      </c>
      <c r="U20" s="59">
        <v>4.8</v>
      </c>
      <c r="V20" s="59">
        <v>5.0999999999999996</v>
      </c>
      <c r="W20" s="57">
        <v>5.2</v>
      </c>
      <c r="X20" s="57">
        <v>4.8</v>
      </c>
      <c r="Y20" s="57">
        <v>6.1</v>
      </c>
      <c r="Z20" s="57">
        <v>5.9</v>
      </c>
    </row>
    <row r="21" spans="1:26">
      <c r="A21" s="47" t="s">
        <v>27</v>
      </c>
      <c r="B21" s="46">
        <v>215</v>
      </c>
      <c r="C21" s="43">
        <v>453</v>
      </c>
      <c r="D21" s="43">
        <v>237</v>
      </c>
      <c r="E21" s="43">
        <v>317</v>
      </c>
      <c r="F21" s="43">
        <v>207</v>
      </c>
      <c r="G21" s="52">
        <v>200</v>
      </c>
      <c r="H21" s="53">
        <v>209</v>
      </c>
      <c r="I21" s="53">
        <v>200</v>
      </c>
      <c r="J21" s="48">
        <v>169</v>
      </c>
      <c r="K21" s="48">
        <v>194</v>
      </c>
      <c r="L21" s="48">
        <v>231</v>
      </c>
      <c r="M21" s="48">
        <v>189</v>
      </c>
      <c r="N21" s="55">
        <v>2.8</v>
      </c>
      <c r="O21" s="56">
        <v>7.4</v>
      </c>
      <c r="P21" s="57">
        <v>3.7</v>
      </c>
      <c r="Q21" s="57">
        <v>4.9000000000000004</v>
      </c>
      <c r="R21" s="57">
        <v>3.5</v>
      </c>
      <c r="S21" s="58">
        <v>3.2</v>
      </c>
      <c r="T21" s="58">
        <v>3.2</v>
      </c>
      <c r="U21" s="59">
        <v>3.3</v>
      </c>
      <c r="V21" s="59">
        <v>3.1</v>
      </c>
      <c r="W21" s="57">
        <v>2.5</v>
      </c>
      <c r="X21" s="57">
        <v>2.8</v>
      </c>
      <c r="Y21" s="57">
        <v>3.3</v>
      </c>
      <c r="Z21" s="57">
        <v>2.8</v>
      </c>
    </row>
    <row r="22" spans="1:26" ht="30.75">
      <c r="A22" s="45" t="s">
        <v>65</v>
      </c>
      <c r="B22" s="46">
        <v>190</v>
      </c>
      <c r="C22" s="43">
        <v>189</v>
      </c>
      <c r="D22" s="43">
        <v>155</v>
      </c>
      <c r="E22" s="43">
        <v>129</v>
      </c>
      <c r="F22" s="43">
        <v>144</v>
      </c>
      <c r="G22" s="52">
        <v>107</v>
      </c>
      <c r="H22" s="53">
        <v>62</v>
      </c>
      <c r="I22" s="53">
        <v>49</v>
      </c>
      <c r="J22" s="48">
        <v>69</v>
      </c>
      <c r="K22" s="48">
        <v>82</v>
      </c>
      <c r="L22" s="48">
        <v>105</v>
      </c>
      <c r="M22" s="48">
        <v>46</v>
      </c>
      <c r="N22" s="55">
        <v>11</v>
      </c>
      <c r="O22" s="56">
        <v>11</v>
      </c>
      <c r="P22" s="57">
        <v>9.8000000000000007</v>
      </c>
      <c r="Q22" s="57">
        <v>8.5</v>
      </c>
      <c r="R22" s="57">
        <v>9.4</v>
      </c>
      <c r="S22" s="58">
        <v>7</v>
      </c>
      <c r="T22" s="58">
        <v>7</v>
      </c>
      <c r="U22" s="59">
        <v>4.3</v>
      </c>
      <c r="V22" s="59">
        <v>3.1</v>
      </c>
      <c r="W22" s="57">
        <v>4.4000000000000004</v>
      </c>
      <c r="X22" s="57">
        <v>4.7</v>
      </c>
      <c r="Y22" s="57">
        <v>6.7</v>
      </c>
      <c r="Z22" s="57">
        <v>3.2</v>
      </c>
    </row>
    <row r="23" spans="1:26">
      <c r="A23" s="45" t="s">
        <v>66</v>
      </c>
      <c r="B23" s="46">
        <v>397</v>
      </c>
      <c r="C23" s="43">
        <v>692</v>
      </c>
      <c r="D23" s="43">
        <v>325</v>
      </c>
      <c r="E23" s="43">
        <v>477</v>
      </c>
      <c r="F23" s="43">
        <v>386</v>
      </c>
      <c r="G23" s="52">
        <v>324</v>
      </c>
      <c r="H23" s="53">
        <v>328</v>
      </c>
      <c r="I23" s="53">
        <v>356</v>
      </c>
      <c r="J23" s="48">
        <v>653</v>
      </c>
      <c r="K23" s="48">
        <v>802</v>
      </c>
      <c r="L23" s="48">
        <v>591</v>
      </c>
      <c r="M23" s="48">
        <v>388</v>
      </c>
      <c r="N23" s="55">
        <v>1.6</v>
      </c>
      <c r="O23" s="56">
        <v>3.2</v>
      </c>
      <c r="P23" s="57">
        <v>1.5</v>
      </c>
      <c r="Q23" s="57">
        <v>2.2000000000000002</v>
      </c>
      <c r="R23" s="57">
        <v>1.8</v>
      </c>
      <c r="S23" s="58">
        <v>1.5</v>
      </c>
      <c r="T23" s="58">
        <v>1.5</v>
      </c>
      <c r="U23" s="59">
        <v>1.5</v>
      </c>
      <c r="V23" s="59">
        <v>1.7</v>
      </c>
      <c r="W23" s="57">
        <v>3.1</v>
      </c>
      <c r="X23" s="57">
        <v>3.8</v>
      </c>
      <c r="Y23" s="57">
        <v>2.8</v>
      </c>
      <c r="Z23" s="57">
        <v>1.8</v>
      </c>
    </row>
    <row r="24" spans="1:26" ht="30.75">
      <c r="A24" s="45" t="s">
        <v>67</v>
      </c>
      <c r="B24" s="46">
        <v>337</v>
      </c>
      <c r="C24" s="43">
        <v>674</v>
      </c>
      <c r="D24" s="43">
        <v>349</v>
      </c>
      <c r="E24" s="43">
        <v>416</v>
      </c>
      <c r="F24" s="43">
        <v>399</v>
      </c>
      <c r="G24" s="52">
        <v>331</v>
      </c>
      <c r="H24" s="53">
        <v>378</v>
      </c>
      <c r="I24" s="53">
        <v>273</v>
      </c>
      <c r="J24" s="48">
        <v>284</v>
      </c>
      <c r="K24" s="48">
        <v>234</v>
      </c>
      <c r="L24" s="48">
        <v>263</v>
      </c>
      <c r="M24" s="48">
        <v>288</v>
      </c>
      <c r="N24" s="55">
        <v>3.2</v>
      </c>
      <c r="O24" s="56">
        <v>6.7</v>
      </c>
      <c r="P24" s="57">
        <v>3.4</v>
      </c>
      <c r="Q24" s="57">
        <v>4.0999999999999996</v>
      </c>
      <c r="R24" s="57">
        <v>3.9</v>
      </c>
      <c r="S24" s="58">
        <v>3.2</v>
      </c>
      <c r="T24" s="58">
        <v>3.2</v>
      </c>
      <c r="U24" s="59">
        <v>3.7</v>
      </c>
      <c r="V24" s="59">
        <v>2.6</v>
      </c>
      <c r="W24" s="57">
        <v>2.7</v>
      </c>
      <c r="X24" s="57">
        <v>2.2999999999999998</v>
      </c>
      <c r="Y24" s="57">
        <v>2.6</v>
      </c>
      <c r="Z24" s="57">
        <v>2.8</v>
      </c>
    </row>
    <row r="26" spans="1:26" ht="28.5" customHeight="1"/>
    <row r="27" spans="1:26" ht="57" customHeight="1"/>
    <row r="28" spans="1:26" ht="57" customHeight="1">
      <c r="A28" s="6"/>
      <c r="B28" s="6"/>
      <c r="C28" s="6"/>
      <c r="D28" s="6"/>
      <c r="E28" s="6"/>
      <c r="F28" s="6"/>
      <c r="G28" s="6"/>
      <c r="H28" s="6"/>
      <c r="I28" s="6"/>
      <c r="J28" s="6"/>
      <c r="K28" s="6"/>
      <c r="L28" s="6"/>
      <c r="M28" s="6"/>
      <c r="N28" s="6"/>
      <c r="O28" s="6"/>
      <c r="P28" s="6"/>
      <c r="Q28" s="6"/>
      <c r="R28" s="6"/>
    </row>
    <row r="29" spans="1:26" ht="18.75" customHeight="1"/>
    <row r="30" spans="1:26" ht="19.5" customHeight="1"/>
    <row r="77" ht="25.5" customHeight="1"/>
  </sheetData>
  <mergeCells count="3">
    <mergeCell ref="A2:Q2"/>
    <mergeCell ref="A3:Z3"/>
    <mergeCell ref="A4:L4"/>
  </mergeCells>
  <hyperlinks>
    <hyperlink ref="R2" r:id="rId1" xr:uid="{EA31E553-47AC-7145-8949-4A26300BE1DC}"/>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31649-CD18-AD45-81B0-D34510D6F07D}">
  <dimension ref="A1:AE112"/>
  <sheetViews>
    <sheetView zoomScale="90" zoomScaleNormal="90" workbookViewId="0">
      <pane xSplit="1" ySplit="6" topLeftCell="B7" activePane="bottomRight" state="frozen"/>
      <selection pane="bottomRight" activeCell="B1" sqref="B1"/>
      <selection pane="bottomLeft" activeCell="A6" sqref="A6"/>
      <selection pane="topRight" activeCell="B1" sqref="B1"/>
    </sheetView>
  </sheetViews>
  <sheetFormatPr defaultColWidth="8.85546875" defaultRowHeight="15"/>
  <cols>
    <col min="1" max="1" width="48" customWidth="1"/>
    <col min="2" max="31" width="12.7109375" customWidth="1"/>
  </cols>
  <sheetData>
    <row r="1" spans="1:31" ht="64.5" customHeight="1"/>
    <row r="2" spans="1:31" ht="21">
      <c r="A2" s="1" t="s">
        <v>68</v>
      </c>
    </row>
    <row r="3" spans="1:31" ht="27" customHeight="1">
      <c r="A3" s="22" t="s">
        <v>69</v>
      </c>
      <c r="B3" s="22"/>
      <c r="C3" s="22"/>
      <c r="D3" s="22"/>
      <c r="E3" s="22"/>
      <c r="F3" s="22"/>
      <c r="G3" s="23" t="s">
        <v>70</v>
      </c>
      <c r="H3" s="23"/>
      <c r="I3" s="23"/>
      <c r="J3" s="23"/>
      <c r="K3" s="23"/>
      <c r="L3" s="23"/>
      <c r="M3" s="23"/>
      <c r="N3" s="23"/>
      <c r="O3" s="23"/>
      <c r="P3" s="23"/>
      <c r="Q3" s="24"/>
    </row>
    <row r="4" spans="1:31" ht="30" customHeight="1">
      <c r="A4" s="18" t="s">
        <v>71</v>
      </c>
      <c r="B4" s="18"/>
      <c r="C4" s="18"/>
      <c r="D4" s="18"/>
      <c r="E4" s="18"/>
      <c r="F4" s="18"/>
      <c r="G4" s="18"/>
      <c r="H4" s="18"/>
      <c r="I4" s="18"/>
      <c r="J4" s="18"/>
      <c r="K4" s="18"/>
      <c r="L4" s="18"/>
      <c r="M4" s="18"/>
      <c r="N4" s="18"/>
      <c r="O4" s="18"/>
      <c r="P4" s="18"/>
      <c r="Q4" s="18"/>
      <c r="R4" s="18"/>
      <c r="S4" s="18"/>
      <c r="T4" s="18"/>
      <c r="U4" s="18"/>
    </row>
    <row r="5" spans="1:31">
      <c r="B5" s="7"/>
      <c r="C5" s="7"/>
      <c r="D5" s="7"/>
      <c r="E5" s="7"/>
      <c r="F5" s="7"/>
      <c r="G5" s="7"/>
      <c r="H5" s="7" t="s">
        <v>72</v>
      </c>
      <c r="I5" s="7" t="s">
        <v>73</v>
      </c>
      <c r="J5" s="7" t="s">
        <v>74</v>
      </c>
      <c r="K5" s="7" t="s">
        <v>75</v>
      </c>
      <c r="L5" s="7" t="s">
        <v>76</v>
      </c>
      <c r="M5" s="7" t="s">
        <v>77</v>
      </c>
      <c r="N5" s="7" t="s">
        <v>78</v>
      </c>
      <c r="O5" s="7" t="s">
        <v>79</v>
      </c>
      <c r="P5" s="7" t="s">
        <v>80</v>
      </c>
      <c r="Q5" s="7"/>
      <c r="R5" s="7"/>
      <c r="S5" s="7"/>
      <c r="T5" s="7"/>
      <c r="U5" s="7"/>
      <c r="V5" s="7"/>
      <c r="W5" s="7" t="s">
        <v>72</v>
      </c>
      <c r="X5" s="7" t="s">
        <v>73</v>
      </c>
      <c r="Y5" s="7" t="s">
        <v>74</v>
      </c>
      <c r="Z5" s="7" t="s">
        <v>75</v>
      </c>
      <c r="AA5" s="7" t="s">
        <v>76</v>
      </c>
      <c r="AB5" s="7" t="s">
        <v>77</v>
      </c>
      <c r="AC5" s="7" t="s">
        <v>78</v>
      </c>
      <c r="AD5" s="7" t="s">
        <v>79</v>
      </c>
      <c r="AE5" s="7" t="s">
        <v>80</v>
      </c>
    </row>
    <row r="6" spans="1:31" ht="60.75">
      <c r="A6" s="61" t="s">
        <v>81</v>
      </c>
      <c r="B6" s="62" t="s">
        <v>82</v>
      </c>
      <c r="C6" s="62" t="s">
        <v>83</v>
      </c>
      <c r="D6" s="62" t="s">
        <v>84</v>
      </c>
      <c r="E6" s="62" t="s">
        <v>85</v>
      </c>
      <c r="F6" s="62" t="s">
        <v>86</v>
      </c>
      <c r="G6" s="62" t="s">
        <v>87</v>
      </c>
      <c r="H6" s="62" t="s">
        <v>88</v>
      </c>
      <c r="I6" s="62" t="s">
        <v>89</v>
      </c>
      <c r="J6" s="62" t="s">
        <v>90</v>
      </c>
      <c r="K6" s="62" t="s">
        <v>91</v>
      </c>
      <c r="L6" s="62" t="s">
        <v>92</v>
      </c>
      <c r="M6" s="62" t="s">
        <v>93</v>
      </c>
      <c r="N6" s="62" t="s">
        <v>94</v>
      </c>
      <c r="O6" s="62" t="s">
        <v>95</v>
      </c>
      <c r="P6" s="62" t="s">
        <v>96</v>
      </c>
      <c r="Q6" s="63" t="s">
        <v>97</v>
      </c>
      <c r="R6" s="63" t="s">
        <v>98</v>
      </c>
      <c r="S6" s="63" t="s">
        <v>99</v>
      </c>
      <c r="T6" s="63" t="s">
        <v>100</v>
      </c>
      <c r="U6" s="63" t="s">
        <v>101</v>
      </c>
      <c r="V6" s="63" t="s">
        <v>102</v>
      </c>
      <c r="W6" s="63" t="s">
        <v>103</v>
      </c>
      <c r="X6" s="63" t="s">
        <v>104</v>
      </c>
      <c r="Y6" s="63" t="s">
        <v>105</v>
      </c>
      <c r="Z6" s="63" t="s">
        <v>106</v>
      </c>
      <c r="AA6" s="63" t="s">
        <v>107</v>
      </c>
      <c r="AB6" s="63" t="s">
        <v>108</v>
      </c>
      <c r="AC6" s="63" t="s">
        <v>109</v>
      </c>
      <c r="AD6" s="63" t="s">
        <v>110</v>
      </c>
      <c r="AE6" s="63" t="s">
        <v>111</v>
      </c>
    </row>
    <row r="7" spans="1:31">
      <c r="A7" t="str">
        <f>'[1]As published latest BLS'!CT10</f>
        <v>Total</v>
      </c>
      <c r="B7" s="14">
        <v>6766</v>
      </c>
      <c r="C7" s="14">
        <v>11098</v>
      </c>
      <c r="D7" s="14">
        <v>10629</v>
      </c>
      <c r="E7" s="14">
        <v>10602</v>
      </c>
      <c r="F7" s="14">
        <v>11091</v>
      </c>
      <c r="G7" s="14">
        <v>10562</v>
      </c>
      <c r="H7" s="14">
        <v>10925</v>
      </c>
      <c r="I7" s="14">
        <v>11283</v>
      </c>
      <c r="J7" s="14">
        <v>11344</v>
      </c>
      <c r="K7" s="14">
        <v>11855</v>
      </c>
      <c r="L7" s="4">
        <v>11681</v>
      </c>
      <c r="M7" s="15">
        <v>11303</v>
      </c>
      <c r="N7" s="15">
        <v>11040</v>
      </c>
      <c r="O7" s="15">
        <v>11170</v>
      </c>
      <c r="P7" s="15">
        <v>10053</v>
      </c>
      <c r="Q7" s="64">
        <v>4.5</v>
      </c>
      <c r="R7" s="64">
        <v>7</v>
      </c>
      <c r="S7" s="64">
        <v>6.7</v>
      </c>
      <c r="T7" s="64">
        <v>6.7</v>
      </c>
      <c r="U7" s="64">
        <v>7</v>
      </c>
      <c r="V7" s="64">
        <v>6.8</v>
      </c>
      <c r="W7" s="64">
        <v>6.8</v>
      </c>
      <c r="X7" s="64">
        <v>7</v>
      </c>
      <c r="Y7" s="64">
        <v>7</v>
      </c>
      <c r="Z7" s="64">
        <v>7.3</v>
      </c>
      <c r="AA7" s="65">
        <v>7.2</v>
      </c>
      <c r="AB7" s="66">
        <v>6.9</v>
      </c>
      <c r="AC7" s="66">
        <v>6.8</v>
      </c>
      <c r="AD7" s="66">
        <v>6.8</v>
      </c>
      <c r="AE7" s="66">
        <v>6.2</v>
      </c>
    </row>
    <row r="8" spans="1:31">
      <c r="A8" t="s">
        <v>112</v>
      </c>
      <c r="B8" s="14"/>
      <c r="C8" s="14"/>
      <c r="D8" s="14"/>
      <c r="E8" s="14"/>
      <c r="F8" s="14"/>
      <c r="G8" s="14"/>
      <c r="H8" s="14"/>
      <c r="I8" s="14"/>
      <c r="J8" s="14"/>
      <c r="K8" s="14"/>
      <c r="M8" s="16"/>
      <c r="N8" s="16"/>
      <c r="O8" s="16"/>
      <c r="P8" s="16"/>
      <c r="Q8" s="64"/>
      <c r="R8" s="64"/>
      <c r="S8" s="64"/>
      <c r="T8" s="64"/>
      <c r="U8" s="64"/>
      <c r="V8" s="64"/>
      <c r="W8" s="64"/>
      <c r="X8" s="64"/>
      <c r="Y8" s="64"/>
      <c r="Z8" s="64"/>
      <c r="AA8" s="65"/>
      <c r="AB8" s="66"/>
      <c r="AC8" s="66"/>
      <c r="AD8" s="66"/>
      <c r="AE8" s="66"/>
    </row>
    <row r="9" spans="1:31">
      <c r="A9" t="str">
        <f>'[1]As published latest BLS'!CT12</f>
        <v>Total private</v>
      </c>
      <c r="B9" s="14">
        <v>6078</v>
      </c>
      <c r="C9" s="14">
        <v>10044</v>
      </c>
      <c r="D9" s="14">
        <v>9775</v>
      </c>
      <c r="E9" s="14">
        <v>9614</v>
      </c>
      <c r="F9" s="14">
        <v>10173</v>
      </c>
      <c r="G9" s="14">
        <v>9601</v>
      </c>
      <c r="H9" s="14">
        <v>9882</v>
      </c>
      <c r="I9" s="14">
        <v>10235</v>
      </c>
      <c r="J9" s="14">
        <v>10256</v>
      </c>
      <c r="K9" s="14">
        <v>10812</v>
      </c>
      <c r="L9" s="4">
        <v>10627</v>
      </c>
      <c r="M9" s="15">
        <v>10275</v>
      </c>
      <c r="N9" s="15">
        <v>10054</v>
      </c>
      <c r="O9" s="15">
        <v>10065</v>
      </c>
      <c r="P9" s="15">
        <v>9037</v>
      </c>
      <c r="Q9" s="64">
        <v>4.8</v>
      </c>
      <c r="R9" s="64">
        <v>7.4</v>
      </c>
      <c r="S9" s="64">
        <v>7.2</v>
      </c>
      <c r="T9" s="64">
        <v>7.1</v>
      </c>
      <c r="U9" s="64">
        <v>7.4</v>
      </c>
      <c r="V9" s="64">
        <v>7.1</v>
      </c>
      <c r="W9" s="64">
        <v>7.2</v>
      </c>
      <c r="X9" s="64">
        <v>7.4</v>
      </c>
      <c r="Y9" s="64">
        <v>7.4</v>
      </c>
      <c r="Z9" s="64">
        <v>7.7</v>
      </c>
      <c r="AA9" s="65">
        <v>7.6</v>
      </c>
      <c r="AB9" s="66">
        <v>7.4</v>
      </c>
      <c r="AC9" s="66">
        <v>7.2</v>
      </c>
      <c r="AD9" s="66">
        <v>7.2</v>
      </c>
      <c r="AE9" s="66">
        <v>6.5</v>
      </c>
    </row>
    <row r="10" spans="1:31">
      <c r="A10" t="str">
        <f>'[1]As published latest BLS'!CT13</f>
        <v>Mining and logging</v>
      </c>
      <c r="B10" s="14">
        <v>16</v>
      </c>
      <c r="C10" s="14">
        <v>40</v>
      </c>
      <c r="D10" s="14">
        <v>38</v>
      </c>
      <c r="E10" s="14">
        <v>37</v>
      </c>
      <c r="F10" s="14">
        <v>36</v>
      </c>
      <c r="G10" s="14">
        <v>36</v>
      </c>
      <c r="H10" s="14">
        <v>46</v>
      </c>
      <c r="I10" s="14">
        <v>37</v>
      </c>
      <c r="J10" s="14">
        <v>36</v>
      </c>
      <c r="K10" s="14">
        <v>45</v>
      </c>
      <c r="L10">
        <v>41</v>
      </c>
      <c r="M10" s="16">
        <v>36</v>
      </c>
      <c r="N10" s="16">
        <v>38</v>
      </c>
      <c r="O10" s="16">
        <v>35</v>
      </c>
      <c r="P10" s="16">
        <v>35</v>
      </c>
      <c r="Q10" s="64">
        <v>2.7</v>
      </c>
      <c r="R10" s="64">
        <v>6</v>
      </c>
      <c r="S10" s="64">
        <v>5.6</v>
      </c>
      <c r="T10" s="64">
        <v>5.4</v>
      </c>
      <c r="U10" s="64">
        <v>5.2</v>
      </c>
      <c r="V10" s="64">
        <v>5.9</v>
      </c>
      <c r="W10" s="64">
        <v>6.6</v>
      </c>
      <c r="X10" s="64">
        <v>5.8</v>
      </c>
      <c r="Y10" s="64">
        <v>5.7</v>
      </c>
      <c r="Z10" s="64">
        <v>6.9</v>
      </c>
      <c r="AA10" s="65">
        <v>6.3</v>
      </c>
      <c r="AB10" s="66">
        <v>5.4</v>
      </c>
      <c r="AC10" s="66">
        <v>5.6</v>
      </c>
      <c r="AD10" s="66">
        <v>5.3</v>
      </c>
      <c r="AE10" s="66">
        <v>5.0999999999999996</v>
      </c>
    </row>
    <row r="11" spans="1:31">
      <c r="A11" t="str">
        <f>'[1]As published latest BLS'!CT14</f>
        <v>Construction</v>
      </c>
      <c r="B11" s="14">
        <v>261</v>
      </c>
      <c r="C11" s="14">
        <v>347</v>
      </c>
      <c r="D11" s="14">
        <v>358</v>
      </c>
      <c r="E11" s="14">
        <v>354</v>
      </c>
      <c r="F11" s="14">
        <v>455</v>
      </c>
      <c r="G11" s="14">
        <v>345</v>
      </c>
      <c r="H11" s="14">
        <v>337</v>
      </c>
      <c r="I11" s="14">
        <v>383</v>
      </c>
      <c r="J11" s="14">
        <v>383</v>
      </c>
      <c r="K11" s="14">
        <v>426</v>
      </c>
      <c r="L11">
        <v>440</v>
      </c>
      <c r="M11" s="16">
        <v>405</v>
      </c>
      <c r="N11" s="16">
        <v>353</v>
      </c>
      <c r="O11" s="16">
        <v>353</v>
      </c>
      <c r="P11" s="16">
        <v>407</v>
      </c>
      <c r="Q11" s="64">
        <v>3.4</v>
      </c>
      <c r="R11" s="64">
        <v>4.5</v>
      </c>
      <c r="S11" s="64">
        <v>4.5999999999999996</v>
      </c>
      <c r="T11" s="64">
        <v>4.5</v>
      </c>
      <c r="U11" s="64">
        <v>5.7</v>
      </c>
      <c r="V11" s="64">
        <v>4.5</v>
      </c>
      <c r="W11" s="64">
        <v>4.3</v>
      </c>
      <c r="X11" s="64">
        <v>4.8</v>
      </c>
      <c r="Y11" s="64">
        <v>4.8</v>
      </c>
      <c r="Z11" s="64">
        <v>5.3</v>
      </c>
      <c r="AA11" s="65">
        <v>5.5</v>
      </c>
      <c r="AB11" s="66">
        <v>5</v>
      </c>
      <c r="AC11" s="66">
        <v>4.4000000000000004</v>
      </c>
      <c r="AD11" s="66">
        <v>4.4000000000000004</v>
      </c>
      <c r="AE11" s="66">
        <v>5</v>
      </c>
    </row>
    <row r="12" spans="1:31">
      <c r="A12" t="str">
        <f>'[1]As published latest BLS'!CT15</f>
        <v>Manufacturing</v>
      </c>
      <c r="B12" s="14">
        <v>514</v>
      </c>
      <c r="C12" s="14">
        <v>906</v>
      </c>
      <c r="D12" s="14">
        <v>869</v>
      </c>
      <c r="E12" s="14">
        <v>948</v>
      </c>
      <c r="F12" s="14">
        <v>955</v>
      </c>
      <c r="G12" s="14">
        <v>858</v>
      </c>
      <c r="H12" s="14">
        <v>856</v>
      </c>
      <c r="I12" s="14">
        <v>859</v>
      </c>
      <c r="J12" s="14">
        <v>785</v>
      </c>
      <c r="K12" s="14">
        <v>877</v>
      </c>
      <c r="L12" s="4">
        <v>1017</v>
      </c>
      <c r="M12" s="16">
        <v>816</v>
      </c>
      <c r="N12" s="16">
        <v>850</v>
      </c>
      <c r="O12" s="16">
        <v>910</v>
      </c>
      <c r="P12" s="16">
        <v>795</v>
      </c>
      <c r="Q12" s="64">
        <v>4</v>
      </c>
      <c r="R12" s="64">
        <v>6.8</v>
      </c>
      <c r="S12" s="64">
        <v>6.5</v>
      </c>
      <c r="T12" s="64">
        <v>7.1</v>
      </c>
      <c r="U12" s="64">
        <v>7.1</v>
      </c>
      <c r="V12" s="64">
        <v>6.4</v>
      </c>
      <c r="W12" s="64">
        <v>6.4</v>
      </c>
      <c r="X12" s="64">
        <v>6.4</v>
      </c>
      <c r="Y12" s="64">
        <v>5.9</v>
      </c>
      <c r="Z12" s="64">
        <v>6.5</v>
      </c>
      <c r="AA12" s="65">
        <v>7.4</v>
      </c>
      <c r="AB12" s="66">
        <v>6</v>
      </c>
      <c r="AC12" s="66">
        <v>6.2</v>
      </c>
      <c r="AD12" s="66">
        <v>6.6</v>
      </c>
      <c r="AE12" s="66">
        <v>5.8</v>
      </c>
    </row>
    <row r="13" spans="1:31">
      <c r="A13" t="s">
        <v>113</v>
      </c>
      <c r="B13" s="14">
        <v>250</v>
      </c>
      <c r="C13" s="14">
        <v>517</v>
      </c>
      <c r="D13" s="14">
        <v>488</v>
      </c>
      <c r="E13" s="14">
        <v>568</v>
      </c>
      <c r="F13" s="14">
        <v>552</v>
      </c>
      <c r="G13" s="14">
        <v>522</v>
      </c>
      <c r="H13" s="14">
        <v>479</v>
      </c>
      <c r="I13" s="14">
        <v>500</v>
      </c>
      <c r="J13" s="14">
        <v>467</v>
      </c>
      <c r="K13" s="14">
        <v>536</v>
      </c>
      <c r="L13">
        <v>625</v>
      </c>
      <c r="M13" s="16">
        <v>505</v>
      </c>
      <c r="N13" s="16">
        <v>558</v>
      </c>
      <c r="O13" s="16">
        <v>530</v>
      </c>
      <c r="P13" s="16">
        <v>477</v>
      </c>
      <c r="Q13" s="64">
        <v>3.2</v>
      </c>
      <c r="R13" s="64">
        <v>6.3</v>
      </c>
      <c r="S13" s="64">
        <v>5.9</v>
      </c>
      <c r="T13" s="64">
        <v>6.8</v>
      </c>
      <c r="U13" s="64">
        <v>6.6</v>
      </c>
      <c r="V13" s="64">
        <v>6.1</v>
      </c>
      <c r="W13" s="64">
        <v>5.8</v>
      </c>
      <c r="X13" s="64">
        <v>6</v>
      </c>
      <c r="Y13" s="64">
        <v>5.6</v>
      </c>
      <c r="Z13" s="64">
        <v>6.4</v>
      </c>
      <c r="AA13" s="65">
        <v>7.3</v>
      </c>
      <c r="AB13" s="66">
        <v>6</v>
      </c>
      <c r="AC13" s="66">
        <v>6.6</v>
      </c>
      <c r="AD13" s="66">
        <v>6.2</v>
      </c>
      <c r="AE13" s="66">
        <v>5.6</v>
      </c>
    </row>
    <row r="14" spans="1:31">
      <c r="A14" t="s">
        <v>114</v>
      </c>
      <c r="B14" s="14">
        <v>263</v>
      </c>
      <c r="C14" s="14">
        <v>388</v>
      </c>
      <c r="D14" s="14">
        <v>381</v>
      </c>
      <c r="E14" s="14">
        <v>380</v>
      </c>
      <c r="F14" s="14">
        <v>402</v>
      </c>
      <c r="G14" s="14">
        <v>336</v>
      </c>
      <c r="H14" s="14">
        <v>377</v>
      </c>
      <c r="I14" s="14">
        <v>360</v>
      </c>
      <c r="J14" s="14">
        <v>318</v>
      </c>
      <c r="K14" s="14">
        <v>340</v>
      </c>
      <c r="L14">
        <v>392</v>
      </c>
      <c r="M14" s="16">
        <v>311</v>
      </c>
      <c r="N14" s="16">
        <v>293</v>
      </c>
      <c r="O14" s="16">
        <v>380</v>
      </c>
      <c r="P14" s="16">
        <v>318</v>
      </c>
      <c r="Q14" s="64">
        <v>5.4</v>
      </c>
      <c r="R14" s="64">
        <v>7.7</v>
      </c>
      <c r="S14" s="64">
        <v>7.5</v>
      </c>
      <c r="T14" s="64">
        <v>7.5</v>
      </c>
      <c r="U14" s="64">
        <v>7.8</v>
      </c>
      <c r="V14" s="64">
        <v>6.8</v>
      </c>
      <c r="W14" s="64">
        <v>7.3</v>
      </c>
      <c r="X14" s="64">
        <v>7</v>
      </c>
      <c r="Y14" s="64">
        <v>6.2</v>
      </c>
      <c r="Z14" s="64">
        <v>6.6</v>
      </c>
      <c r="AA14" s="65">
        <v>7.5</v>
      </c>
      <c r="AB14" s="66">
        <v>6</v>
      </c>
      <c r="AC14" s="66">
        <v>5.7</v>
      </c>
      <c r="AD14" s="66">
        <v>7.2</v>
      </c>
      <c r="AE14" s="66">
        <v>6.1</v>
      </c>
    </row>
    <row r="15" spans="1:31">
      <c r="A15" t="str">
        <f>'[1]As published latest BLS'!CT18</f>
        <v>Trade, transportation, and utilities</v>
      </c>
      <c r="B15" s="14">
        <v>1204</v>
      </c>
      <c r="C15" s="14">
        <v>1893</v>
      </c>
      <c r="D15" s="14">
        <v>2035</v>
      </c>
      <c r="E15" s="14">
        <v>2020</v>
      </c>
      <c r="F15" s="14">
        <v>1972</v>
      </c>
      <c r="G15" s="14">
        <v>1955</v>
      </c>
      <c r="H15" s="14">
        <v>1868</v>
      </c>
      <c r="I15" s="14">
        <v>1832</v>
      </c>
      <c r="J15" s="14">
        <v>1993</v>
      </c>
      <c r="K15" s="14">
        <v>2036</v>
      </c>
      <c r="L15" s="4">
        <v>1886</v>
      </c>
      <c r="M15" s="15">
        <v>2108</v>
      </c>
      <c r="N15" s="15">
        <v>1653</v>
      </c>
      <c r="O15" s="15">
        <v>1778</v>
      </c>
      <c r="P15" s="15">
        <v>1638</v>
      </c>
      <c r="Q15" s="64">
        <v>4.3</v>
      </c>
      <c r="R15" s="64">
        <v>6.5</v>
      </c>
      <c r="S15" s="64">
        <v>6.9</v>
      </c>
      <c r="T15" s="64">
        <v>6.8</v>
      </c>
      <c r="U15" s="64">
        <v>6.6</v>
      </c>
      <c r="V15" s="64">
        <v>6.4</v>
      </c>
      <c r="W15" s="64">
        <v>6.3</v>
      </c>
      <c r="X15" s="64">
        <v>6.1</v>
      </c>
      <c r="Y15" s="64">
        <v>6.5</v>
      </c>
      <c r="Z15" s="64">
        <v>6.6</v>
      </c>
      <c r="AA15" s="65">
        <v>6.2</v>
      </c>
      <c r="AB15" s="66">
        <v>6.8</v>
      </c>
      <c r="AC15" s="66">
        <v>5.4</v>
      </c>
      <c r="AD15" s="66">
        <v>5.8</v>
      </c>
      <c r="AE15" s="66">
        <v>5.4</v>
      </c>
    </row>
    <row r="16" spans="1:31">
      <c r="A16" t="str">
        <f>'[1]As published latest BLS'!CT19</f>
        <v>Wholesale trade</v>
      </c>
      <c r="B16" s="14">
        <v>175</v>
      </c>
      <c r="C16" s="14">
        <v>261</v>
      </c>
      <c r="D16" s="14">
        <v>269</v>
      </c>
      <c r="E16" s="14">
        <v>319</v>
      </c>
      <c r="F16" s="14">
        <v>339</v>
      </c>
      <c r="G16" s="14">
        <v>322</v>
      </c>
      <c r="H16" s="14">
        <v>274</v>
      </c>
      <c r="I16" s="14">
        <v>294</v>
      </c>
      <c r="J16" s="14">
        <v>317</v>
      </c>
      <c r="K16" s="14">
        <v>295</v>
      </c>
      <c r="L16">
        <v>300</v>
      </c>
      <c r="M16" s="16">
        <v>371</v>
      </c>
      <c r="N16" s="16">
        <v>276</v>
      </c>
      <c r="O16" s="16">
        <v>278</v>
      </c>
      <c r="P16" s="16">
        <v>325</v>
      </c>
      <c r="Q16" s="64">
        <v>3</v>
      </c>
      <c r="R16" s="64">
        <v>4.4000000000000004</v>
      </c>
      <c r="S16" s="64">
        <v>4.5</v>
      </c>
      <c r="T16" s="64">
        <v>5.3</v>
      </c>
      <c r="U16" s="64">
        <v>5.6</v>
      </c>
      <c r="V16" s="64">
        <v>5.3</v>
      </c>
      <c r="W16" s="64">
        <v>4.5</v>
      </c>
      <c r="X16" s="64">
        <v>4.8</v>
      </c>
      <c r="Y16" s="64">
        <v>5.2</v>
      </c>
      <c r="Z16" s="64">
        <v>4.8</v>
      </c>
      <c r="AA16" s="65">
        <v>4.9000000000000004</v>
      </c>
      <c r="AB16" s="66">
        <v>6</v>
      </c>
      <c r="AC16" s="66">
        <v>4.5</v>
      </c>
      <c r="AD16" s="66">
        <v>4.5</v>
      </c>
      <c r="AE16" s="66">
        <v>5.2</v>
      </c>
    </row>
    <row r="17" spans="1:31">
      <c r="A17" t="str">
        <f>'[1]As published latest BLS'!CT20</f>
        <v>Retail trade</v>
      </c>
      <c r="B17" s="14">
        <v>720</v>
      </c>
      <c r="C17" s="14">
        <v>1133</v>
      </c>
      <c r="D17" s="14">
        <v>1196</v>
      </c>
      <c r="E17" s="14">
        <v>1073</v>
      </c>
      <c r="F17" s="14">
        <v>1057</v>
      </c>
      <c r="G17" s="14">
        <v>1044</v>
      </c>
      <c r="H17" s="14">
        <v>1014</v>
      </c>
      <c r="I17" s="14">
        <v>1029</v>
      </c>
      <c r="J17" s="14">
        <v>1139</v>
      </c>
      <c r="K17" s="14">
        <v>1263</v>
      </c>
      <c r="L17" s="4">
        <v>1040</v>
      </c>
      <c r="M17" s="15">
        <v>1185</v>
      </c>
      <c r="N17" s="16">
        <v>885</v>
      </c>
      <c r="O17" s="15">
        <v>946</v>
      </c>
      <c r="P17" s="16">
        <v>803</v>
      </c>
      <c r="Q17" s="64">
        <v>4.5</v>
      </c>
      <c r="R17" s="64">
        <v>6.9</v>
      </c>
      <c r="S17" s="64">
        <v>7.2</v>
      </c>
      <c r="T17" s="64">
        <v>6.5</v>
      </c>
      <c r="U17" s="64">
        <v>6.4</v>
      </c>
      <c r="V17" s="64">
        <v>6.2</v>
      </c>
      <c r="W17" s="64">
        <v>6.2</v>
      </c>
      <c r="X17" s="64">
        <v>6.2</v>
      </c>
      <c r="Y17" s="64">
        <v>6.7</v>
      </c>
      <c r="Z17" s="64">
        <v>7.4</v>
      </c>
      <c r="AA17" s="65">
        <v>6.2</v>
      </c>
      <c r="AB17" s="66">
        <v>7</v>
      </c>
      <c r="AC17" s="66">
        <v>5.3</v>
      </c>
      <c r="AD17" s="66">
        <v>5.6</v>
      </c>
      <c r="AE17" s="66">
        <v>4.8</v>
      </c>
    </row>
    <row r="18" spans="1:31">
      <c r="A18" t="str">
        <f>'[1]As published latest BLS'!CT21</f>
        <v>Transportation, warehousing, and utilities</v>
      </c>
      <c r="B18" s="14">
        <v>310</v>
      </c>
      <c r="C18" s="14">
        <v>500</v>
      </c>
      <c r="D18" s="14">
        <v>570</v>
      </c>
      <c r="E18" s="14">
        <v>629</v>
      </c>
      <c r="F18" s="14">
        <v>576</v>
      </c>
      <c r="G18" s="14">
        <v>589</v>
      </c>
      <c r="H18" s="14">
        <v>580</v>
      </c>
      <c r="I18" s="14">
        <v>510</v>
      </c>
      <c r="J18" s="14">
        <v>537</v>
      </c>
      <c r="K18" s="14">
        <v>478</v>
      </c>
      <c r="L18">
        <v>546</v>
      </c>
      <c r="M18" s="16">
        <v>551</v>
      </c>
      <c r="N18" s="16">
        <v>492</v>
      </c>
      <c r="O18" s="16">
        <v>554</v>
      </c>
      <c r="P18" s="16">
        <v>510</v>
      </c>
      <c r="Q18" s="64">
        <v>4.7</v>
      </c>
      <c r="R18" s="64">
        <v>7.3</v>
      </c>
      <c r="S18" s="64">
        <v>8.1999999999999993</v>
      </c>
      <c r="T18" s="64">
        <v>8.9</v>
      </c>
      <c r="U18" s="64">
        <v>8.1</v>
      </c>
      <c r="V18" s="64">
        <v>7.7</v>
      </c>
      <c r="W18" s="64">
        <v>8.1</v>
      </c>
      <c r="X18" s="64">
        <v>6.9</v>
      </c>
      <c r="Y18" s="64">
        <v>7.2</v>
      </c>
      <c r="Z18" s="64">
        <v>6.4</v>
      </c>
      <c r="AA18" s="65">
        <v>7.2</v>
      </c>
      <c r="AB18" s="66">
        <v>7.2</v>
      </c>
      <c r="AC18" s="66">
        <v>6.5</v>
      </c>
      <c r="AD18" s="66">
        <v>7.3</v>
      </c>
      <c r="AE18" s="66">
        <v>6.7</v>
      </c>
    </row>
    <row r="19" spans="1:31" ht="19.5" customHeight="1">
      <c r="A19" t="str">
        <f>'[1]As published latest BLS'!CT22</f>
        <v>Information</v>
      </c>
      <c r="B19" s="14">
        <v>98</v>
      </c>
      <c r="C19" s="14">
        <v>160</v>
      </c>
      <c r="D19" s="14">
        <v>179</v>
      </c>
      <c r="E19" s="14">
        <v>155</v>
      </c>
      <c r="F19" s="14">
        <v>173</v>
      </c>
      <c r="G19" s="14">
        <v>163</v>
      </c>
      <c r="H19" s="14">
        <v>217</v>
      </c>
      <c r="I19" s="14">
        <v>217</v>
      </c>
      <c r="J19" s="14">
        <v>180</v>
      </c>
      <c r="K19" s="14">
        <v>226</v>
      </c>
      <c r="L19">
        <v>265</v>
      </c>
      <c r="M19" s="16">
        <v>248</v>
      </c>
      <c r="N19" s="16">
        <v>239</v>
      </c>
      <c r="O19" s="16">
        <v>222</v>
      </c>
      <c r="P19" s="16">
        <v>205</v>
      </c>
      <c r="Q19" s="64">
        <v>3.6</v>
      </c>
      <c r="R19" s="64">
        <v>5.5</v>
      </c>
      <c r="S19" s="64">
        <v>6.1</v>
      </c>
      <c r="T19" s="64">
        <v>5.3</v>
      </c>
      <c r="U19" s="64">
        <v>5.8</v>
      </c>
      <c r="V19" s="64">
        <v>6</v>
      </c>
      <c r="W19" s="64">
        <v>7.2</v>
      </c>
      <c r="X19" s="64">
        <v>6.9</v>
      </c>
      <c r="Y19" s="64">
        <v>5.8</v>
      </c>
      <c r="Z19" s="64">
        <v>7.1</v>
      </c>
      <c r="AA19" s="65">
        <v>8.1999999999999993</v>
      </c>
      <c r="AB19" s="66">
        <v>7.7</v>
      </c>
      <c r="AC19" s="66">
        <v>7.4</v>
      </c>
      <c r="AD19" s="66">
        <v>6.8</v>
      </c>
      <c r="AE19" s="66">
        <v>6.3</v>
      </c>
    </row>
    <row r="20" spans="1:31">
      <c r="A20" t="str">
        <f>'[1]As published latest BLS'!CT23</f>
        <v>Financial activities</v>
      </c>
      <c r="B20" s="14">
        <v>287</v>
      </c>
      <c r="C20" s="14">
        <v>529</v>
      </c>
      <c r="D20" s="14">
        <v>474</v>
      </c>
      <c r="E20" s="14">
        <v>438</v>
      </c>
      <c r="F20" s="14">
        <v>450</v>
      </c>
      <c r="G20" s="14">
        <v>538</v>
      </c>
      <c r="H20" s="14">
        <v>445</v>
      </c>
      <c r="I20" s="14">
        <v>502</v>
      </c>
      <c r="J20" s="14">
        <v>453</v>
      </c>
      <c r="K20" s="14">
        <v>508</v>
      </c>
      <c r="L20">
        <v>511</v>
      </c>
      <c r="M20" s="16">
        <v>524</v>
      </c>
      <c r="N20" s="16">
        <v>622</v>
      </c>
      <c r="O20" s="16">
        <v>641</v>
      </c>
      <c r="P20" s="16">
        <v>524</v>
      </c>
      <c r="Q20" s="64">
        <v>3.2</v>
      </c>
      <c r="R20" s="64">
        <v>5.7</v>
      </c>
      <c r="S20" s="64">
        <v>5.0999999999999996</v>
      </c>
      <c r="T20" s="64">
        <v>4.7</v>
      </c>
      <c r="U20" s="64">
        <v>4.8</v>
      </c>
      <c r="V20" s="64">
        <v>5.6</v>
      </c>
      <c r="W20" s="64">
        <v>4.8</v>
      </c>
      <c r="X20" s="64">
        <v>5.4</v>
      </c>
      <c r="Y20" s="64">
        <v>4.8</v>
      </c>
      <c r="Z20" s="64">
        <v>5.4</v>
      </c>
      <c r="AA20" s="65">
        <v>5.4</v>
      </c>
      <c r="AB20" s="66">
        <v>5.5</v>
      </c>
      <c r="AC20" s="66">
        <v>6.5</v>
      </c>
      <c r="AD20" s="66">
        <v>6.7</v>
      </c>
      <c r="AE20" s="66">
        <v>5.5</v>
      </c>
    </row>
    <row r="21" spans="1:31">
      <c r="A21" t="str">
        <f>'[1]As published latest BLS'!CT24</f>
        <v>Finance and insurance</v>
      </c>
      <c r="B21" s="14">
        <v>216</v>
      </c>
      <c r="C21" s="14">
        <v>344</v>
      </c>
      <c r="D21" s="14">
        <v>288</v>
      </c>
      <c r="E21" s="14">
        <v>322</v>
      </c>
      <c r="F21" s="14">
        <v>324</v>
      </c>
      <c r="G21" s="14">
        <v>407</v>
      </c>
      <c r="H21" s="14">
        <v>318</v>
      </c>
      <c r="I21" s="14">
        <v>376</v>
      </c>
      <c r="J21" s="14">
        <v>319</v>
      </c>
      <c r="K21" s="14">
        <v>375</v>
      </c>
      <c r="L21">
        <v>360</v>
      </c>
      <c r="M21" s="16">
        <v>370</v>
      </c>
      <c r="N21" s="16">
        <v>476</v>
      </c>
      <c r="O21" s="16">
        <v>474</v>
      </c>
      <c r="P21" s="16">
        <v>347</v>
      </c>
      <c r="Q21" s="64">
        <v>3.2</v>
      </c>
      <c r="R21" s="64">
        <v>5</v>
      </c>
      <c r="S21" s="64">
        <v>4.2</v>
      </c>
      <c r="T21" s="64">
        <v>4.7</v>
      </c>
      <c r="U21" s="64">
        <v>4.7</v>
      </c>
      <c r="V21" s="64">
        <v>5.8</v>
      </c>
      <c r="W21" s="64">
        <v>4.5999999999999996</v>
      </c>
      <c r="X21" s="64">
        <v>5.4</v>
      </c>
      <c r="Y21" s="64">
        <v>4.5999999999999996</v>
      </c>
      <c r="Z21" s="64">
        <v>5.4</v>
      </c>
      <c r="AA21" s="65">
        <v>5.2</v>
      </c>
      <c r="AB21" s="66">
        <v>5.3</v>
      </c>
      <c r="AC21" s="66">
        <v>6.7</v>
      </c>
      <c r="AD21" s="66">
        <v>6.7</v>
      </c>
      <c r="AE21" s="66">
        <v>5</v>
      </c>
    </row>
    <row r="22" spans="1:31">
      <c r="A22" t="str">
        <f>'[1]As published latest BLS'!CT25</f>
        <v>Real estate and rental and leasing</v>
      </c>
      <c r="B22" s="14">
        <v>70</v>
      </c>
      <c r="C22" s="14">
        <v>185</v>
      </c>
      <c r="D22" s="14">
        <v>186</v>
      </c>
      <c r="E22" s="14">
        <v>115</v>
      </c>
      <c r="F22" s="14">
        <v>126</v>
      </c>
      <c r="G22" s="14">
        <v>131</v>
      </c>
      <c r="H22" s="14">
        <v>128</v>
      </c>
      <c r="I22" s="14">
        <v>126</v>
      </c>
      <c r="J22" s="14">
        <v>134</v>
      </c>
      <c r="K22" s="14">
        <v>133</v>
      </c>
      <c r="L22">
        <v>151</v>
      </c>
      <c r="M22" s="16">
        <v>154</v>
      </c>
      <c r="N22" s="16">
        <v>145</v>
      </c>
      <c r="O22" s="16">
        <v>167</v>
      </c>
      <c r="P22" s="16">
        <v>177</v>
      </c>
      <c r="Q22" s="64">
        <v>3.1</v>
      </c>
      <c r="R22" s="64">
        <v>7.5</v>
      </c>
      <c r="S22" s="64">
        <v>7.5</v>
      </c>
      <c r="T22" s="64">
        <v>4.7</v>
      </c>
      <c r="U22" s="64">
        <v>5.0999999999999996</v>
      </c>
      <c r="V22" s="64">
        <v>5</v>
      </c>
      <c r="W22" s="64">
        <v>5.2</v>
      </c>
      <c r="X22" s="64">
        <v>5.2</v>
      </c>
      <c r="Y22" s="64">
        <v>5.4</v>
      </c>
      <c r="Z22" s="64">
        <v>5.4</v>
      </c>
      <c r="AA22" s="65">
        <v>6</v>
      </c>
      <c r="AB22" s="66">
        <v>6.1</v>
      </c>
      <c r="AC22" s="66">
        <v>5.8</v>
      </c>
      <c r="AD22" s="66">
        <v>6.6</v>
      </c>
      <c r="AE22" s="66">
        <v>7</v>
      </c>
    </row>
    <row r="23" spans="1:31">
      <c r="A23" t="str">
        <f>'[1]As published latest BLS'!CT26</f>
        <v>Professional and business services</v>
      </c>
      <c r="B23" s="14">
        <v>1261</v>
      </c>
      <c r="C23" s="14">
        <v>1838</v>
      </c>
      <c r="D23" s="14">
        <v>1869</v>
      </c>
      <c r="E23" s="14">
        <v>1784</v>
      </c>
      <c r="F23" s="14">
        <v>1871</v>
      </c>
      <c r="G23" s="14">
        <v>1801</v>
      </c>
      <c r="H23" s="14">
        <v>1875</v>
      </c>
      <c r="I23" s="14">
        <v>2078</v>
      </c>
      <c r="J23" s="14">
        <v>2038</v>
      </c>
      <c r="K23" s="14">
        <v>2330</v>
      </c>
      <c r="L23" s="4">
        <v>2327</v>
      </c>
      <c r="M23" s="15">
        <v>2007</v>
      </c>
      <c r="N23" s="15">
        <v>2127</v>
      </c>
      <c r="O23" s="15">
        <v>1991</v>
      </c>
      <c r="P23" s="15">
        <v>1872</v>
      </c>
      <c r="Q23" s="64">
        <v>5.8</v>
      </c>
      <c r="R23" s="64">
        <v>8.1</v>
      </c>
      <c r="S23" s="64">
        <v>8.1999999999999993</v>
      </c>
      <c r="T23" s="64">
        <v>7.8</v>
      </c>
      <c r="U23" s="64">
        <v>8.1</v>
      </c>
      <c r="V23" s="64">
        <v>8</v>
      </c>
      <c r="W23" s="64">
        <v>8</v>
      </c>
      <c r="X23" s="64">
        <v>8.6999999999999993</v>
      </c>
      <c r="Y23" s="64">
        <v>8.5</v>
      </c>
      <c r="Z23" s="64">
        <v>9.5</v>
      </c>
      <c r="AA23" s="65">
        <v>9.5</v>
      </c>
      <c r="AB23" s="66">
        <v>8.3000000000000007</v>
      </c>
      <c r="AC23" s="66">
        <v>8.6999999999999993</v>
      </c>
      <c r="AD23" s="66">
        <v>8.1999999999999993</v>
      </c>
      <c r="AE23" s="66">
        <v>7.7</v>
      </c>
    </row>
    <row r="24" spans="1:31">
      <c r="A24" t="str">
        <f>'[1]As published latest BLS'!CT27</f>
        <v>Education and health services</v>
      </c>
      <c r="B24" s="14">
        <v>1335</v>
      </c>
      <c r="C24" s="14">
        <v>1960</v>
      </c>
      <c r="D24" s="14">
        <v>1782</v>
      </c>
      <c r="E24" s="14">
        <v>1940</v>
      </c>
      <c r="F24" s="14">
        <v>2043</v>
      </c>
      <c r="G24" s="14">
        <v>1970</v>
      </c>
      <c r="H24" s="14">
        <v>2067</v>
      </c>
      <c r="I24" s="14">
        <v>2146</v>
      </c>
      <c r="J24" s="14">
        <v>2256</v>
      </c>
      <c r="K24" s="14">
        <v>2278</v>
      </c>
      <c r="L24" s="4">
        <v>2152</v>
      </c>
      <c r="M24" s="15">
        <v>2147</v>
      </c>
      <c r="N24" s="15">
        <v>2222</v>
      </c>
      <c r="O24" s="15">
        <v>2165</v>
      </c>
      <c r="P24" s="15">
        <v>1885</v>
      </c>
      <c r="Q24" s="64">
        <v>5.4</v>
      </c>
      <c r="R24" s="64">
        <v>7.7</v>
      </c>
      <c r="S24" s="64">
        <v>7</v>
      </c>
      <c r="T24" s="64">
        <v>7.6</v>
      </c>
      <c r="U24" s="64">
        <v>7.9</v>
      </c>
      <c r="V24" s="64">
        <v>7.8</v>
      </c>
      <c r="W24" s="64">
        <v>8</v>
      </c>
      <c r="X24" s="64">
        <v>8.1999999999999993</v>
      </c>
      <c r="Y24" s="64">
        <v>8.6</v>
      </c>
      <c r="Z24" s="64">
        <v>8.6</v>
      </c>
      <c r="AA24" s="65">
        <v>8.1999999999999993</v>
      </c>
      <c r="AB24" s="66">
        <v>8.1</v>
      </c>
      <c r="AC24" s="66">
        <v>8.4</v>
      </c>
      <c r="AD24" s="66">
        <v>8.1</v>
      </c>
      <c r="AE24" s="66">
        <v>7.1</v>
      </c>
    </row>
    <row r="25" spans="1:31">
      <c r="A25" t="str">
        <f>'[1]As published latest BLS'!CT28</f>
        <v>Educational services</v>
      </c>
      <c r="B25" s="14">
        <v>101</v>
      </c>
      <c r="C25" s="14">
        <v>198</v>
      </c>
      <c r="D25" s="14">
        <v>182</v>
      </c>
      <c r="E25" s="14">
        <v>134</v>
      </c>
      <c r="F25" s="14">
        <v>174</v>
      </c>
      <c r="G25" s="14">
        <v>168</v>
      </c>
      <c r="H25" s="14">
        <v>207</v>
      </c>
      <c r="I25" s="14">
        <v>178</v>
      </c>
      <c r="J25" s="14">
        <v>204</v>
      </c>
      <c r="K25" s="14">
        <v>211</v>
      </c>
      <c r="L25">
        <v>205</v>
      </c>
      <c r="M25" s="16">
        <v>179</v>
      </c>
      <c r="N25" s="16">
        <v>196</v>
      </c>
      <c r="O25" s="16">
        <v>207</v>
      </c>
      <c r="P25" s="16">
        <v>163</v>
      </c>
      <c r="Q25" s="64">
        <v>2.9</v>
      </c>
      <c r="R25" s="64">
        <v>5.2</v>
      </c>
      <c r="S25" s="64">
        <v>4.8</v>
      </c>
      <c r="T25" s="64">
        <v>3.6</v>
      </c>
      <c r="U25" s="64">
        <v>4.5999999999999996</v>
      </c>
      <c r="V25" s="64">
        <v>4.7</v>
      </c>
      <c r="W25" s="64">
        <v>5.4</v>
      </c>
      <c r="X25" s="64">
        <v>4.5999999999999996</v>
      </c>
      <c r="Y25" s="64">
        <v>5.2</v>
      </c>
      <c r="Z25" s="64">
        <v>5.3</v>
      </c>
      <c r="AA25" s="65">
        <v>5.2</v>
      </c>
      <c r="AB25" s="66">
        <v>4.5</v>
      </c>
      <c r="AC25" s="66">
        <v>4.9000000000000004</v>
      </c>
      <c r="AD25" s="66">
        <v>5.0999999999999996</v>
      </c>
      <c r="AE25" s="66">
        <v>4.0999999999999996</v>
      </c>
    </row>
    <row r="26" spans="1:31">
      <c r="A26" t="str">
        <f>'[1]As published latest BLS'!CT29</f>
        <v>Health care and social assistance</v>
      </c>
      <c r="B26" s="14">
        <v>1234</v>
      </c>
      <c r="C26" s="14">
        <v>1762</v>
      </c>
      <c r="D26" s="14">
        <v>1600</v>
      </c>
      <c r="E26" s="14">
        <v>1806</v>
      </c>
      <c r="F26" s="14">
        <v>1869</v>
      </c>
      <c r="G26" s="14">
        <v>1802</v>
      </c>
      <c r="H26" s="14">
        <v>1859</v>
      </c>
      <c r="I26" s="14">
        <v>1968</v>
      </c>
      <c r="J26" s="14">
        <v>2052</v>
      </c>
      <c r="K26" s="14">
        <v>2067</v>
      </c>
      <c r="L26" s="4">
        <v>1946</v>
      </c>
      <c r="M26" s="15">
        <v>1967</v>
      </c>
      <c r="N26" s="15">
        <v>2026</v>
      </c>
      <c r="O26" s="15">
        <v>1958</v>
      </c>
      <c r="P26" s="15">
        <v>1722</v>
      </c>
      <c r="Q26" s="64">
        <v>5.8</v>
      </c>
      <c r="R26" s="64">
        <v>8.1</v>
      </c>
      <c r="S26" s="64">
        <v>7.4</v>
      </c>
      <c r="T26" s="64">
        <v>8.1999999999999993</v>
      </c>
      <c r="U26" s="64">
        <v>8.5</v>
      </c>
      <c r="V26" s="64">
        <v>8.3000000000000007</v>
      </c>
      <c r="W26" s="64">
        <v>8.4</v>
      </c>
      <c r="X26" s="64">
        <v>8.9</v>
      </c>
      <c r="Y26" s="64">
        <v>9.1999999999999993</v>
      </c>
      <c r="Z26" s="64">
        <v>9.1999999999999993</v>
      </c>
      <c r="AA26" s="65">
        <v>8.6999999999999993</v>
      </c>
      <c r="AB26" s="66">
        <v>8.8000000000000007</v>
      </c>
      <c r="AC26" s="66">
        <v>9</v>
      </c>
      <c r="AD26" s="66">
        <v>8.6999999999999993</v>
      </c>
      <c r="AE26" s="66">
        <v>7.7</v>
      </c>
    </row>
    <row r="27" spans="1:31">
      <c r="A27" t="str">
        <f>'[1]As published latest BLS'!CT30</f>
        <v>Leisure and hospitality</v>
      </c>
      <c r="B27" s="14">
        <v>859</v>
      </c>
      <c r="C27" s="14">
        <v>1910</v>
      </c>
      <c r="D27" s="14">
        <v>1683</v>
      </c>
      <c r="E27" s="14">
        <v>1530</v>
      </c>
      <c r="F27" s="14">
        <v>1750</v>
      </c>
      <c r="G27" s="14">
        <v>1482</v>
      </c>
      <c r="H27" s="14">
        <v>1716</v>
      </c>
      <c r="I27" s="14">
        <v>1698</v>
      </c>
      <c r="J27" s="14">
        <v>1720</v>
      </c>
      <c r="K27" s="14">
        <v>1660</v>
      </c>
      <c r="L27" s="4">
        <v>1498</v>
      </c>
      <c r="M27" s="15">
        <v>1542</v>
      </c>
      <c r="N27" s="15">
        <v>1494</v>
      </c>
      <c r="O27" s="15">
        <v>1516</v>
      </c>
      <c r="P27" s="15">
        <v>1405</v>
      </c>
      <c r="Q27" s="64">
        <v>5.9</v>
      </c>
      <c r="R27" s="64">
        <v>11.2</v>
      </c>
      <c r="S27" s="64">
        <v>9.9</v>
      </c>
      <c r="T27" s="64">
        <v>9.1</v>
      </c>
      <c r="U27" s="64">
        <v>10.1</v>
      </c>
      <c r="V27" s="64">
        <v>9.1999999999999993</v>
      </c>
      <c r="W27" s="64">
        <v>9.9</v>
      </c>
      <c r="X27" s="64">
        <v>10</v>
      </c>
      <c r="Y27" s="64">
        <v>10</v>
      </c>
      <c r="Z27" s="64">
        <v>9.6999999999999993</v>
      </c>
      <c r="AA27" s="65">
        <v>8.8000000000000007</v>
      </c>
      <c r="AB27" s="66">
        <v>9</v>
      </c>
      <c r="AC27" s="66">
        <v>8.6999999999999993</v>
      </c>
      <c r="AD27" s="66">
        <v>8.8000000000000007</v>
      </c>
      <c r="AE27" s="66">
        <v>8.1999999999999993</v>
      </c>
    </row>
    <row r="28" spans="1:31">
      <c r="A28" t="str">
        <f>'[1]As published latest BLS'!CT31</f>
        <v>Arts, entertainment, and recreation</v>
      </c>
      <c r="B28" s="14">
        <v>110</v>
      </c>
      <c r="C28" s="14">
        <v>238</v>
      </c>
      <c r="D28" s="14">
        <v>224</v>
      </c>
      <c r="E28" s="14">
        <v>186</v>
      </c>
      <c r="F28" s="14">
        <v>178</v>
      </c>
      <c r="G28" s="14">
        <v>172</v>
      </c>
      <c r="H28" s="14">
        <v>183</v>
      </c>
      <c r="I28" s="14">
        <v>175</v>
      </c>
      <c r="J28" s="14">
        <v>203</v>
      </c>
      <c r="K28" s="14">
        <v>207</v>
      </c>
      <c r="L28">
        <v>171</v>
      </c>
      <c r="M28" s="16">
        <v>157</v>
      </c>
      <c r="N28" s="16">
        <v>152</v>
      </c>
      <c r="O28" s="16">
        <v>203</v>
      </c>
      <c r="P28" s="16">
        <v>193</v>
      </c>
      <c r="Q28" s="64">
        <v>5.7</v>
      </c>
      <c r="R28" s="64">
        <v>10.199999999999999</v>
      </c>
      <c r="S28" s="64">
        <v>9.5</v>
      </c>
      <c r="T28" s="64">
        <v>7.8</v>
      </c>
      <c r="U28" s="64">
        <v>7.4</v>
      </c>
      <c r="V28" s="64">
        <v>7.6</v>
      </c>
      <c r="W28" s="64">
        <v>7.5</v>
      </c>
      <c r="X28" s="64">
        <v>7.3</v>
      </c>
      <c r="Y28" s="64">
        <v>8.3000000000000007</v>
      </c>
      <c r="Z28" s="64">
        <v>8.4</v>
      </c>
      <c r="AA28" s="65">
        <v>7</v>
      </c>
      <c r="AB28" s="66">
        <v>6.4</v>
      </c>
      <c r="AC28" s="66">
        <v>6.2</v>
      </c>
      <c r="AD28" s="66">
        <v>8.1</v>
      </c>
      <c r="AE28" s="66">
        <v>7.7</v>
      </c>
    </row>
    <row r="29" spans="1:31">
      <c r="A29" t="str">
        <f>'[1]As published latest BLS'!CT32</f>
        <v>Accommodation and food services</v>
      </c>
      <c r="B29" s="14">
        <v>749</v>
      </c>
      <c r="C29" s="14">
        <v>1672</v>
      </c>
      <c r="D29" s="14">
        <v>1459</v>
      </c>
      <c r="E29" s="14">
        <v>1344</v>
      </c>
      <c r="F29" s="14">
        <v>1571</v>
      </c>
      <c r="G29" s="14">
        <v>1310</v>
      </c>
      <c r="H29" s="14">
        <v>1533</v>
      </c>
      <c r="I29" s="14">
        <v>1523</v>
      </c>
      <c r="J29" s="14">
        <v>1517</v>
      </c>
      <c r="K29" s="14">
        <v>1453</v>
      </c>
      <c r="L29" s="4">
        <v>1327</v>
      </c>
      <c r="M29" s="15">
        <v>1385</v>
      </c>
      <c r="N29" s="15">
        <v>1343</v>
      </c>
      <c r="O29" s="15">
        <v>1313</v>
      </c>
      <c r="P29" s="15">
        <v>1213</v>
      </c>
      <c r="Q29" s="64">
        <v>6</v>
      </c>
      <c r="R29" s="64">
        <v>11.3</v>
      </c>
      <c r="S29" s="64">
        <v>10</v>
      </c>
      <c r="T29" s="64">
        <v>9.3000000000000007</v>
      </c>
      <c r="U29" s="64">
        <v>10.5</v>
      </c>
      <c r="V29" s="64">
        <v>9.5</v>
      </c>
      <c r="W29" s="64">
        <v>10.199999999999999</v>
      </c>
      <c r="X29" s="64">
        <v>10.4</v>
      </c>
      <c r="Y29" s="64">
        <v>10.3</v>
      </c>
      <c r="Z29" s="64">
        <v>9.9</v>
      </c>
      <c r="AA29" s="65">
        <v>9.1</v>
      </c>
      <c r="AB29" s="66">
        <v>9.4</v>
      </c>
      <c r="AC29" s="66">
        <v>9.1</v>
      </c>
      <c r="AD29" s="66">
        <v>8.9</v>
      </c>
      <c r="AE29" s="66">
        <v>8.3000000000000007</v>
      </c>
    </row>
    <row r="30" spans="1:31">
      <c r="A30" t="str">
        <f>'[1]As published latest BLS'!CT33</f>
        <v>Other services</v>
      </c>
      <c r="B30" s="14">
        <v>243</v>
      </c>
      <c r="C30" s="14">
        <v>459</v>
      </c>
      <c r="D30" s="14">
        <v>487</v>
      </c>
      <c r="E30" s="14">
        <v>407</v>
      </c>
      <c r="F30" s="14">
        <v>469</v>
      </c>
      <c r="G30" s="14">
        <v>451</v>
      </c>
      <c r="H30" s="14">
        <v>456</v>
      </c>
      <c r="I30" s="14">
        <v>483</v>
      </c>
      <c r="J30" s="14">
        <v>412</v>
      </c>
      <c r="K30" s="14">
        <v>426</v>
      </c>
      <c r="L30">
        <v>490</v>
      </c>
      <c r="M30" s="16">
        <v>442</v>
      </c>
      <c r="N30" s="16">
        <v>456</v>
      </c>
      <c r="O30" s="16">
        <v>454</v>
      </c>
      <c r="P30" s="16">
        <v>271</v>
      </c>
      <c r="Q30" s="64">
        <v>4.2</v>
      </c>
      <c r="R30" s="64">
        <v>7.4</v>
      </c>
      <c r="S30" s="64">
        <v>7.8</v>
      </c>
      <c r="T30" s="64">
        <v>6.6</v>
      </c>
      <c r="U30" s="64">
        <v>7.5</v>
      </c>
      <c r="V30" s="64">
        <v>7.3</v>
      </c>
      <c r="W30" s="64">
        <v>7.3</v>
      </c>
      <c r="X30" s="64">
        <v>7.9</v>
      </c>
      <c r="Y30" s="64">
        <v>6.8</v>
      </c>
      <c r="Z30" s="64">
        <v>7</v>
      </c>
      <c r="AA30" s="65">
        <v>7.9</v>
      </c>
      <c r="AB30" s="66">
        <v>7.2</v>
      </c>
      <c r="AC30" s="66">
        <v>7.4</v>
      </c>
      <c r="AD30" s="66">
        <v>7.4</v>
      </c>
      <c r="AE30" s="66">
        <v>4.5</v>
      </c>
    </row>
    <row r="31" spans="1:31">
      <c r="A31" t="str">
        <f>'[1]As published latest BLS'!CT34</f>
        <v>Government</v>
      </c>
      <c r="B31" s="14">
        <v>688</v>
      </c>
      <c r="C31" s="14">
        <v>1055</v>
      </c>
      <c r="D31" s="14">
        <v>853</v>
      </c>
      <c r="E31" s="14">
        <v>988</v>
      </c>
      <c r="F31" s="14">
        <v>918</v>
      </c>
      <c r="G31" s="14">
        <v>962</v>
      </c>
      <c r="H31" s="14">
        <v>1042</v>
      </c>
      <c r="I31" s="14">
        <v>1048</v>
      </c>
      <c r="J31" s="14">
        <v>1088</v>
      </c>
      <c r="K31" s="14">
        <v>1044</v>
      </c>
      <c r="L31" s="4">
        <v>1054</v>
      </c>
      <c r="M31" s="15">
        <v>1028</v>
      </c>
      <c r="N31" s="16">
        <v>986</v>
      </c>
      <c r="O31" s="15">
        <v>1104</v>
      </c>
      <c r="P31" s="16">
        <v>1016</v>
      </c>
      <c r="Q31" s="64">
        <v>3.1</v>
      </c>
      <c r="R31" s="64">
        <v>4.5999999999999996</v>
      </c>
      <c r="S31" s="64">
        <v>3.7</v>
      </c>
      <c r="T31" s="64">
        <v>4.3</v>
      </c>
      <c r="U31" s="64">
        <v>4</v>
      </c>
      <c r="V31" s="64">
        <v>4.5</v>
      </c>
      <c r="W31" s="64">
        <v>4.5</v>
      </c>
      <c r="X31" s="64">
        <v>4.5</v>
      </c>
      <c r="Y31" s="64">
        <v>4.7</v>
      </c>
      <c r="Z31" s="64">
        <v>4.5</v>
      </c>
      <c r="AA31" s="65">
        <v>4.5</v>
      </c>
      <c r="AB31" s="66">
        <v>4.4000000000000004</v>
      </c>
      <c r="AC31" s="66">
        <v>4.2</v>
      </c>
      <c r="AD31" s="66">
        <v>4.7</v>
      </c>
      <c r="AE31" s="66">
        <v>4.4000000000000004</v>
      </c>
    </row>
    <row r="32" spans="1:31">
      <c r="A32" t="s">
        <v>115</v>
      </c>
      <c r="B32" s="14">
        <v>103</v>
      </c>
      <c r="C32" s="14">
        <v>120</v>
      </c>
      <c r="D32" s="14">
        <v>135</v>
      </c>
      <c r="E32" s="14">
        <v>136</v>
      </c>
      <c r="F32" s="14">
        <v>137</v>
      </c>
      <c r="G32" s="14">
        <v>162</v>
      </c>
      <c r="H32" s="14">
        <v>174</v>
      </c>
      <c r="I32" s="14">
        <v>125</v>
      </c>
      <c r="J32" s="14">
        <v>162</v>
      </c>
      <c r="K32" s="14">
        <v>128</v>
      </c>
      <c r="L32">
        <v>125</v>
      </c>
      <c r="M32" s="16">
        <v>121</v>
      </c>
      <c r="N32" s="16">
        <v>114</v>
      </c>
      <c r="O32" s="16">
        <v>158</v>
      </c>
      <c r="P32" s="16">
        <v>129</v>
      </c>
      <c r="Q32" s="64">
        <v>3.5</v>
      </c>
      <c r="R32" s="64">
        <v>4</v>
      </c>
      <c r="S32" s="64">
        <v>4.5</v>
      </c>
      <c r="T32" s="64">
        <v>4.5</v>
      </c>
      <c r="U32" s="64">
        <v>4.5999999999999996</v>
      </c>
      <c r="V32" s="64">
        <v>5.4</v>
      </c>
      <c r="W32" s="64">
        <v>5.7</v>
      </c>
      <c r="X32" s="64">
        <v>4.2</v>
      </c>
      <c r="Y32" s="64">
        <v>5.3</v>
      </c>
      <c r="Z32" s="64">
        <v>4.3</v>
      </c>
      <c r="AA32" s="65">
        <v>4.2</v>
      </c>
      <c r="AB32" s="66">
        <v>4.0999999999999996</v>
      </c>
      <c r="AC32" s="66">
        <v>3.8</v>
      </c>
      <c r="AD32" s="66">
        <v>5.2</v>
      </c>
      <c r="AE32" s="66">
        <v>4.3</v>
      </c>
    </row>
    <row r="33" spans="1:31">
      <c r="A33" t="s">
        <v>116</v>
      </c>
      <c r="B33" s="14">
        <v>584</v>
      </c>
      <c r="C33" s="14">
        <v>934</v>
      </c>
      <c r="D33" s="14">
        <v>718</v>
      </c>
      <c r="E33" s="14">
        <v>852</v>
      </c>
      <c r="F33" s="14">
        <v>781</v>
      </c>
      <c r="G33" s="14">
        <v>800</v>
      </c>
      <c r="H33" s="14">
        <v>868</v>
      </c>
      <c r="I33" s="14">
        <v>924</v>
      </c>
      <c r="J33" s="14">
        <v>926</v>
      </c>
      <c r="K33" s="14">
        <v>915</v>
      </c>
      <c r="L33">
        <v>929</v>
      </c>
      <c r="M33" s="16">
        <v>907</v>
      </c>
      <c r="N33" s="16">
        <v>872</v>
      </c>
      <c r="O33" s="16">
        <v>946</v>
      </c>
      <c r="P33" s="16">
        <v>888</v>
      </c>
      <c r="Q33" s="64">
        <v>3</v>
      </c>
      <c r="R33" s="64">
        <v>4.5999999999999996</v>
      </c>
      <c r="S33" s="64">
        <v>3.6</v>
      </c>
      <c r="T33" s="64">
        <v>4.3</v>
      </c>
      <c r="U33" s="64">
        <v>3.9</v>
      </c>
      <c r="V33" s="64">
        <v>4.3</v>
      </c>
      <c r="W33" s="64">
        <v>4.4000000000000004</v>
      </c>
      <c r="X33" s="64">
        <v>4.5999999999999996</v>
      </c>
      <c r="Y33" s="64">
        <v>4.5999999999999996</v>
      </c>
      <c r="Z33" s="64">
        <v>4.5</v>
      </c>
      <c r="AA33" s="65">
        <v>4.5999999999999996</v>
      </c>
      <c r="AB33" s="66">
        <v>4.5</v>
      </c>
      <c r="AC33" s="66">
        <v>4.3</v>
      </c>
      <c r="AD33" s="66">
        <v>4.7</v>
      </c>
      <c r="AE33" s="66">
        <v>4.4000000000000004</v>
      </c>
    </row>
    <row r="34" spans="1:31">
      <c r="A34" t="s">
        <v>117</v>
      </c>
      <c r="B34" s="14">
        <v>207</v>
      </c>
      <c r="C34" s="14">
        <v>412</v>
      </c>
      <c r="D34" s="14">
        <v>297</v>
      </c>
      <c r="E34" s="14">
        <v>261</v>
      </c>
      <c r="F34" s="14">
        <v>303</v>
      </c>
      <c r="G34" s="14">
        <v>320</v>
      </c>
      <c r="H34" s="14">
        <v>362</v>
      </c>
      <c r="I34" s="14">
        <v>373</v>
      </c>
      <c r="J34" s="14">
        <v>380</v>
      </c>
      <c r="K34" s="14">
        <v>327</v>
      </c>
      <c r="L34">
        <v>366</v>
      </c>
      <c r="M34" s="16">
        <v>362</v>
      </c>
      <c r="N34" s="16">
        <v>318</v>
      </c>
      <c r="O34" s="16">
        <v>335</v>
      </c>
      <c r="P34" s="16">
        <v>292</v>
      </c>
      <c r="Q34" s="64">
        <v>2.1</v>
      </c>
      <c r="R34" s="64">
        <v>3.9</v>
      </c>
      <c r="S34" s="64">
        <v>2.8</v>
      </c>
      <c r="T34" s="64">
        <v>2.5</v>
      </c>
      <c r="U34" s="64">
        <v>2.9</v>
      </c>
      <c r="V34" s="64">
        <v>3.2</v>
      </c>
      <c r="W34" s="64">
        <v>3.5</v>
      </c>
      <c r="X34" s="64">
        <v>3.5</v>
      </c>
      <c r="Y34" s="64">
        <v>3.6</v>
      </c>
      <c r="Z34" s="64">
        <v>3.1</v>
      </c>
      <c r="AA34" s="65">
        <v>3.4</v>
      </c>
      <c r="AB34" s="66">
        <v>3.4</v>
      </c>
      <c r="AC34" s="66">
        <v>3</v>
      </c>
      <c r="AD34" s="66">
        <v>3.1</v>
      </c>
      <c r="AE34" s="66">
        <v>2.8</v>
      </c>
    </row>
    <row r="35" spans="1:31">
      <c r="A35" t="str">
        <f>'[1]As published latest BLS'!CT38</f>
        <v>State and local, excluding education</v>
      </c>
      <c r="B35" s="14">
        <v>377</v>
      </c>
      <c r="C35" s="14">
        <v>523</v>
      </c>
      <c r="D35" s="14">
        <v>421</v>
      </c>
      <c r="E35" s="14">
        <v>591</v>
      </c>
      <c r="F35" s="14">
        <v>477</v>
      </c>
      <c r="G35" s="14">
        <v>480</v>
      </c>
      <c r="H35" s="14">
        <v>506</v>
      </c>
      <c r="I35" s="14">
        <v>551</v>
      </c>
      <c r="J35" s="14">
        <v>545</v>
      </c>
      <c r="K35" s="14">
        <v>588</v>
      </c>
      <c r="L35">
        <v>563</v>
      </c>
      <c r="M35" s="16">
        <v>545</v>
      </c>
      <c r="N35" s="16">
        <v>554</v>
      </c>
      <c r="O35" s="16">
        <v>611</v>
      </c>
      <c r="P35" s="16">
        <v>596</v>
      </c>
      <c r="Q35" s="64">
        <v>4</v>
      </c>
      <c r="R35" s="64">
        <v>5.5</v>
      </c>
      <c r="S35" s="64">
        <v>4.5</v>
      </c>
      <c r="T35" s="64">
        <v>6.2</v>
      </c>
      <c r="U35" s="64">
        <v>5</v>
      </c>
      <c r="V35" s="64">
        <v>5.5</v>
      </c>
      <c r="W35" s="64">
        <v>5.3</v>
      </c>
      <c r="X35" s="64">
        <v>5.8</v>
      </c>
      <c r="Y35" s="64">
        <v>5.7</v>
      </c>
      <c r="Z35" s="64">
        <v>6.1</v>
      </c>
      <c r="AA35" s="65">
        <v>5.9</v>
      </c>
      <c r="AB35" s="66">
        <v>5.7</v>
      </c>
      <c r="AC35" s="66">
        <v>5.8</v>
      </c>
      <c r="AD35" s="66">
        <v>6.3</v>
      </c>
      <c r="AE35" s="66">
        <v>6.2</v>
      </c>
    </row>
    <row r="37" spans="1:31">
      <c r="A37" t="s">
        <v>118</v>
      </c>
    </row>
    <row r="39" spans="1:31" ht="60.75">
      <c r="A39" s="61" t="s">
        <v>119</v>
      </c>
      <c r="B39" s="62" t="s">
        <v>82</v>
      </c>
      <c r="C39" s="62" t="s">
        <v>83</v>
      </c>
      <c r="D39" s="62" t="s">
        <v>84</v>
      </c>
      <c r="E39" s="62" t="s">
        <v>85</v>
      </c>
      <c r="F39" s="62" t="s">
        <v>86</v>
      </c>
      <c r="G39" s="62" t="s">
        <v>87</v>
      </c>
      <c r="H39" s="62" t="s">
        <v>88</v>
      </c>
      <c r="I39" s="62" t="s">
        <v>89</v>
      </c>
      <c r="J39" s="62" t="s">
        <v>90</v>
      </c>
      <c r="K39" s="62" t="s">
        <v>91</v>
      </c>
      <c r="L39" s="62" t="s">
        <v>92</v>
      </c>
      <c r="M39" s="62" t="s">
        <v>93</v>
      </c>
      <c r="N39" s="62" t="s">
        <v>94</v>
      </c>
      <c r="O39" s="62" t="s">
        <v>95</v>
      </c>
      <c r="P39" s="62" t="s">
        <v>96</v>
      </c>
      <c r="Q39" s="63" t="s">
        <v>97</v>
      </c>
      <c r="R39" s="63" t="s">
        <v>98</v>
      </c>
      <c r="S39" s="63" t="s">
        <v>99</v>
      </c>
      <c r="T39" s="63" t="s">
        <v>100</v>
      </c>
      <c r="U39" s="63" t="s">
        <v>101</v>
      </c>
      <c r="V39" s="63" t="s">
        <v>102</v>
      </c>
      <c r="W39" s="63" t="s">
        <v>103</v>
      </c>
      <c r="X39" s="63" t="s">
        <v>104</v>
      </c>
      <c r="Y39" s="63" t="s">
        <v>105</v>
      </c>
      <c r="Z39" s="63" t="s">
        <v>106</v>
      </c>
      <c r="AA39" s="63" t="s">
        <v>107</v>
      </c>
      <c r="AB39" s="63" t="s">
        <v>108</v>
      </c>
      <c r="AC39" s="63" t="s">
        <v>109</v>
      </c>
      <c r="AD39" s="63" t="s">
        <v>110</v>
      </c>
      <c r="AE39" s="63" t="s">
        <v>111</v>
      </c>
    </row>
    <row r="40" spans="1:31">
      <c r="A40" t="str">
        <f>A10</f>
        <v>Mining and logging</v>
      </c>
      <c r="B40">
        <f t="shared" ref="B40:AE41" si="0">B10</f>
        <v>16</v>
      </c>
      <c r="C40">
        <f t="shared" si="0"/>
        <v>40</v>
      </c>
      <c r="D40">
        <f t="shared" si="0"/>
        <v>38</v>
      </c>
      <c r="E40">
        <f t="shared" si="0"/>
        <v>37</v>
      </c>
      <c r="F40">
        <f t="shared" si="0"/>
        <v>36</v>
      </c>
      <c r="G40">
        <f t="shared" si="0"/>
        <v>36</v>
      </c>
      <c r="H40">
        <f t="shared" si="0"/>
        <v>46</v>
      </c>
      <c r="I40">
        <f t="shared" si="0"/>
        <v>37</v>
      </c>
      <c r="J40">
        <f t="shared" si="0"/>
        <v>36</v>
      </c>
      <c r="K40">
        <f t="shared" si="0"/>
        <v>45</v>
      </c>
      <c r="L40">
        <f t="shared" si="0"/>
        <v>41</v>
      </c>
      <c r="M40">
        <f t="shared" si="0"/>
        <v>36</v>
      </c>
      <c r="N40">
        <f t="shared" ref="N40:P40" si="1">N10</f>
        <v>38</v>
      </c>
      <c r="O40">
        <f t="shared" si="1"/>
        <v>35</v>
      </c>
      <c r="P40">
        <f t="shared" si="1"/>
        <v>35</v>
      </c>
      <c r="Q40" s="60">
        <f t="shared" si="0"/>
        <v>2.7</v>
      </c>
      <c r="R40" s="60">
        <f t="shared" si="0"/>
        <v>6</v>
      </c>
      <c r="S40" s="60">
        <f t="shared" si="0"/>
        <v>5.6</v>
      </c>
      <c r="T40" s="60">
        <f t="shared" si="0"/>
        <v>5.4</v>
      </c>
      <c r="U40" s="60">
        <f t="shared" si="0"/>
        <v>5.2</v>
      </c>
      <c r="V40" s="60">
        <f t="shared" si="0"/>
        <v>5.9</v>
      </c>
      <c r="W40" s="60">
        <f t="shared" si="0"/>
        <v>6.6</v>
      </c>
      <c r="X40" s="60">
        <f t="shared" si="0"/>
        <v>5.8</v>
      </c>
      <c r="Y40" s="60">
        <f t="shared" si="0"/>
        <v>5.7</v>
      </c>
      <c r="Z40" s="60">
        <f t="shared" si="0"/>
        <v>6.9</v>
      </c>
      <c r="AA40" s="60">
        <f t="shared" si="0"/>
        <v>6.3</v>
      </c>
      <c r="AB40" s="60">
        <f t="shared" si="0"/>
        <v>5.4</v>
      </c>
      <c r="AC40" s="60">
        <f t="shared" ref="AC40:AE40" si="2">AC10</f>
        <v>5.6</v>
      </c>
      <c r="AD40" s="60">
        <f t="shared" si="2"/>
        <v>5.3</v>
      </c>
      <c r="AE40" s="60">
        <f t="shared" si="2"/>
        <v>5.0999999999999996</v>
      </c>
    </row>
    <row r="41" spans="1:31">
      <c r="A41" t="str">
        <f t="shared" ref="A41:W41" si="3">A11</f>
        <v>Construction</v>
      </c>
      <c r="B41">
        <f t="shared" si="3"/>
        <v>261</v>
      </c>
      <c r="C41">
        <f t="shared" si="3"/>
        <v>347</v>
      </c>
      <c r="D41">
        <f t="shared" si="3"/>
        <v>358</v>
      </c>
      <c r="E41">
        <f t="shared" si="3"/>
        <v>354</v>
      </c>
      <c r="F41">
        <f t="shared" si="3"/>
        <v>455</v>
      </c>
      <c r="G41">
        <f t="shared" si="3"/>
        <v>345</v>
      </c>
      <c r="H41">
        <f t="shared" si="3"/>
        <v>337</v>
      </c>
      <c r="I41">
        <f t="shared" si="3"/>
        <v>383</v>
      </c>
      <c r="J41">
        <f t="shared" si="0"/>
        <v>383</v>
      </c>
      <c r="K41">
        <f t="shared" si="0"/>
        <v>426</v>
      </c>
      <c r="L41">
        <f t="shared" si="0"/>
        <v>440</v>
      </c>
      <c r="M41">
        <f t="shared" si="0"/>
        <v>405</v>
      </c>
      <c r="N41">
        <f t="shared" ref="N41:P41" si="4">N11</f>
        <v>353</v>
      </c>
      <c r="O41">
        <f t="shared" si="4"/>
        <v>353</v>
      </c>
      <c r="P41">
        <f t="shared" si="4"/>
        <v>407</v>
      </c>
      <c r="Q41" s="60">
        <f t="shared" si="3"/>
        <v>3.4</v>
      </c>
      <c r="R41" s="60">
        <f t="shared" si="3"/>
        <v>4.5</v>
      </c>
      <c r="S41" s="60">
        <f t="shared" si="3"/>
        <v>4.5999999999999996</v>
      </c>
      <c r="T41" s="60">
        <f t="shared" si="3"/>
        <v>4.5</v>
      </c>
      <c r="U41" s="60">
        <f t="shared" si="3"/>
        <v>5.7</v>
      </c>
      <c r="V41" s="60">
        <f t="shared" si="3"/>
        <v>4.5</v>
      </c>
      <c r="W41" s="60">
        <f t="shared" si="3"/>
        <v>4.3</v>
      </c>
      <c r="X41" s="60">
        <f t="shared" si="0"/>
        <v>4.8</v>
      </c>
      <c r="Y41" s="60">
        <f t="shared" si="0"/>
        <v>4.8</v>
      </c>
      <c r="Z41" s="60">
        <f t="shared" si="0"/>
        <v>5.3</v>
      </c>
      <c r="AA41" s="60">
        <f t="shared" si="0"/>
        <v>5.5</v>
      </c>
      <c r="AB41" s="60">
        <f t="shared" si="0"/>
        <v>5</v>
      </c>
      <c r="AC41" s="60">
        <f t="shared" ref="AC41:AE41" si="5">AC11</f>
        <v>4.4000000000000004</v>
      </c>
      <c r="AD41" s="60">
        <f t="shared" si="5"/>
        <v>4.4000000000000004</v>
      </c>
      <c r="AE41" s="60">
        <f t="shared" si="5"/>
        <v>5</v>
      </c>
    </row>
    <row r="42" spans="1:31">
      <c r="A42" t="str">
        <f t="shared" ref="A42:AE43" si="6">A13</f>
        <v>Durable Goods Mfg</v>
      </c>
      <c r="B42">
        <f t="shared" si="6"/>
        <v>250</v>
      </c>
      <c r="C42">
        <f t="shared" si="6"/>
        <v>517</v>
      </c>
      <c r="D42">
        <f t="shared" si="6"/>
        <v>488</v>
      </c>
      <c r="E42">
        <f t="shared" si="6"/>
        <v>568</v>
      </c>
      <c r="F42">
        <f t="shared" si="6"/>
        <v>552</v>
      </c>
      <c r="G42">
        <f t="shared" si="6"/>
        <v>522</v>
      </c>
      <c r="H42">
        <f t="shared" si="6"/>
        <v>479</v>
      </c>
      <c r="I42">
        <f t="shared" si="6"/>
        <v>500</v>
      </c>
      <c r="J42">
        <f t="shared" si="6"/>
        <v>467</v>
      </c>
      <c r="K42">
        <f t="shared" si="6"/>
        <v>536</v>
      </c>
      <c r="L42">
        <f t="shared" si="6"/>
        <v>625</v>
      </c>
      <c r="M42">
        <f t="shared" si="6"/>
        <v>505</v>
      </c>
      <c r="N42">
        <f t="shared" ref="N42:P42" si="7">N13</f>
        <v>558</v>
      </c>
      <c r="O42">
        <f t="shared" si="7"/>
        <v>530</v>
      </c>
      <c r="P42">
        <f t="shared" si="7"/>
        <v>477</v>
      </c>
      <c r="Q42" s="60">
        <f t="shared" si="6"/>
        <v>3.2</v>
      </c>
      <c r="R42" s="60">
        <f t="shared" si="6"/>
        <v>6.3</v>
      </c>
      <c r="S42" s="60">
        <f t="shared" si="6"/>
        <v>5.9</v>
      </c>
      <c r="T42" s="60">
        <f t="shared" si="6"/>
        <v>6.8</v>
      </c>
      <c r="U42" s="60">
        <f t="shared" si="6"/>
        <v>6.6</v>
      </c>
      <c r="V42" s="60">
        <f t="shared" si="6"/>
        <v>6.1</v>
      </c>
      <c r="W42" s="60">
        <f t="shared" si="6"/>
        <v>5.8</v>
      </c>
      <c r="X42" s="60">
        <f t="shared" si="6"/>
        <v>6</v>
      </c>
      <c r="Y42" s="60">
        <f t="shared" si="6"/>
        <v>5.6</v>
      </c>
      <c r="Z42" s="60">
        <f t="shared" si="6"/>
        <v>6.4</v>
      </c>
      <c r="AA42" s="60">
        <f t="shared" si="6"/>
        <v>7.3</v>
      </c>
      <c r="AB42" s="60">
        <f t="shared" si="6"/>
        <v>6</v>
      </c>
      <c r="AC42" s="60">
        <f t="shared" ref="AC42:AE42" si="8">AC13</f>
        <v>6.6</v>
      </c>
      <c r="AD42" s="60">
        <f t="shared" si="8"/>
        <v>6.2</v>
      </c>
      <c r="AE42" s="60">
        <f t="shared" si="8"/>
        <v>5.6</v>
      </c>
    </row>
    <row r="43" spans="1:31">
      <c r="A43" t="str">
        <f t="shared" si="6"/>
        <v>Nondurable Goods MFG</v>
      </c>
      <c r="B43">
        <f t="shared" si="6"/>
        <v>263</v>
      </c>
      <c r="C43">
        <f t="shared" si="6"/>
        <v>388</v>
      </c>
      <c r="D43">
        <f t="shared" si="6"/>
        <v>381</v>
      </c>
      <c r="E43">
        <f t="shared" si="6"/>
        <v>380</v>
      </c>
      <c r="F43">
        <f t="shared" si="6"/>
        <v>402</v>
      </c>
      <c r="G43">
        <f t="shared" si="6"/>
        <v>336</v>
      </c>
      <c r="H43">
        <f t="shared" si="6"/>
        <v>377</v>
      </c>
      <c r="I43">
        <f t="shared" si="6"/>
        <v>360</v>
      </c>
      <c r="J43">
        <f t="shared" si="6"/>
        <v>318</v>
      </c>
      <c r="K43">
        <f t="shared" si="6"/>
        <v>340</v>
      </c>
      <c r="L43">
        <f t="shared" si="6"/>
        <v>392</v>
      </c>
      <c r="M43">
        <f t="shared" si="6"/>
        <v>311</v>
      </c>
      <c r="N43">
        <f t="shared" ref="N43:P43" si="9">N14</f>
        <v>293</v>
      </c>
      <c r="O43">
        <f t="shared" si="9"/>
        <v>380</v>
      </c>
      <c r="P43">
        <f t="shared" si="9"/>
        <v>318</v>
      </c>
      <c r="Q43" s="60">
        <f t="shared" si="6"/>
        <v>5.4</v>
      </c>
      <c r="R43" s="60">
        <f t="shared" si="6"/>
        <v>7.7</v>
      </c>
      <c r="S43" s="60">
        <f t="shared" si="6"/>
        <v>7.5</v>
      </c>
      <c r="T43" s="60">
        <f t="shared" si="6"/>
        <v>7.5</v>
      </c>
      <c r="U43" s="60">
        <f t="shared" si="6"/>
        <v>7.8</v>
      </c>
      <c r="V43" s="60">
        <f t="shared" si="6"/>
        <v>6.8</v>
      </c>
      <c r="W43" s="60">
        <f t="shared" si="6"/>
        <v>7.3</v>
      </c>
      <c r="X43" s="60">
        <f t="shared" si="6"/>
        <v>7</v>
      </c>
      <c r="Y43" s="60">
        <f t="shared" si="6"/>
        <v>6.2</v>
      </c>
      <c r="Z43" s="60">
        <f t="shared" si="6"/>
        <v>6.6</v>
      </c>
      <c r="AA43" s="60">
        <f t="shared" si="6"/>
        <v>7.5</v>
      </c>
      <c r="AB43" s="60">
        <f t="shared" si="6"/>
        <v>6</v>
      </c>
      <c r="AC43" s="60">
        <f t="shared" ref="AC43:AE43" si="10">AC14</f>
        <v>5.7</v>
      </c>
      <c r="AD43" s="60">
        <f t="shared" si="10"/>
        <v>7.2</v>
      </c>
      <c r="AE43" s="60">
        <f t="shared" si="10"/>
        <v>6.1</v>
      </c>
    </row>
    <row r="44" spans="1:31" ht="18.75" customHeight="1">
      <c r="A44" t="str">
        <f t="shared" ref="A44:AE47" si="11">A16</f>
        <v>Wholesale trade</v>
      </c>
      <c r="B44">
        <f t="shared" si="11"/>
        <v>175</v>
      </c>
      <c r="C44">
        <f t="shared" si="11"/>
        <v>261</v>
      </c>
      <c r="D44">
        <f t="shared" si="11"/>
        <v>269</v>
      </c>
      <c r="E44">
        <f t="shared" si="11"/>
        <v>319</v>
      </c>
      <c r="F44">
        <f t="shared" si="11"/>
        <v>339</v>
      </c>
      <c r="G44">
        <f t="shared" si="11"/>
        <v>322</v>
      </c>
      <c r="H44">
        <f t="shared" si="11"/>
        <v>274</v>
      </c>
      <c r="I44">
        <f t="shared" si="11"/>
        <v>294</v>
      </c>
      <c r="J44">
        <f t="shared" si="11"/>
        <v>317</v>
      </c>
      <c r="K44">
        <f t="shared" si="11"/>
        <v>295</v>
      </c>
      <c r="L44">
        <f t="shared" si="11"/>
        <v>300</v>
      </c>
      <c r="M44">
        <f t="shared" si="11"/>
        <v>371</v>
      </c>
      <c r="N44">
        <f t="shared" ref="N44:P44" si="12">N16</f>
        <v>276</v>
      </c>
      <c r="O44">
        <f t="shared" si="12"/>
        <v>278</v>
      </c>
      <c r="P44">
        <f t="shared" si="12"/>
        <v>325</v>
      </c>
      <c r="Q44" s="60">
        <f t="shared" si="11"/>
        <v>3</v>
      </c>
      <c r="R44" s="60">
        <f t="shared" si="11"/>
        <v>4.4000000000000004</v>
      </c>
      <c r="S44" s="60">
        <f t="shared" si="11"/>
        <v>4.5</v>
      </c>
      <c r="T44" s="60">
        <f t="shared" si="11"/>
        <v>5.3</v>
      </c>
      <c r="U44" s="60">
        <f t="shared" si="11"/>
        <v>5.6</v>
      </c>
      <c r="V44" s="60">
        <f t="shared" si="11"/>
        <v>5.3</v>
      </c>
      <c r="W44" s="60">
        <f t="shared" si="11"/>
        <v>4.5</v>
      </c>
      <c r="X44" s="60">
        <f t="shared" si="11"/>
        <v>4.8</v>
      </c>
      <c r="Y44" s="60">
        <f t="shared" si="11"/>
        <v>5.2</v>
      </c>
      <c r="Z44" s="60">
        <f t="shared" si="11"/>
        <v>4.8</v>
      </c>
      <c r="AA44" s="60">
        <f t="shared" si="11"/>
        <v>4.9000000000000004</v>
      </c>
      <c r="AB44" s="60">
        <f t="shared" si="11"/>
        <v>6</v>
      </c>
      <c r="AC44" s="60">
        <f t="shared" ref="AC44:AE44" si="13">AC16</f>
        <v>4.5</v>
      </c>
      <c r="AD44" s="60">
        <f t="shared" si="13"/>
        <v>4.5</v>
      </c>
      <c r="AE44" s="60">
        <f t="shared" si="13"/>
        <v>5.2</v>
      </c>
    </row>
    <row r="45" spans="1:31">
      <c r="A45" t="str">
        <f t="shared" si="11"/>
        <v>Retail trade</v>
      </c>
      <c r="B45">
        <f t="shared" si="11"/>
        <v>720</v>
      </c>
      <c r="C45">
        <f t="shared" si="11"/>
        <v>1133</v>
      </c>
      <c r="D45">
        <f t="shared" si="11"/>
        <v>1196</v>
      </c>
      <c r="E45">
        <f t="shared" si="11"/>
        <v>1073</v>
      </c>
      <c r="F45">
        <f t="shared" si="11"/>
        <v>1057</v>
      </c>
      <c r="G45">
        <f t="shared" si="11"/>
        <v>1044</v>
      </c>
      <c r="H45">
        <f t="shared" si="11"/>
        <v>1014</v>
      </c>
      <c r="I45">
        <f t="shared" si="11"/>
        <v>1029</v>
      </c>
      <c r="J45">
        <f t="shared" si="11"/>
        <v>1139</v>
      </c>
      <c r="K45">
        <f t="shared" si="11"/>
        <v>1263</v>
      </c>
      <c r="L45">
        <f t="shared" si="11"/>
        <v>1040</v>
      </c>
      <c r="M45">
        <f t="shared" si="11"/>
        <v>1185</v>
      </c>
      <c r="N45">
        <f t="shared" ref="N45:P45" si="14">N17</f>
        <v>885</v>
      </c>
      <c r="O45">
        <f t="shared" si="14"/>
        <v>946</v>
      </c>
      <c r="P45">
        <f t="shared" si="14"/>
        <v>803</v>
      </c>
      <c r="Q45" s="60">
        <f t="shared" si="11"/>
        <v>4.5</v>
      </c>
      <c r="R45" s="60">
        <f t="shared" si="11"/>
        <v>6.9</v>
      </c>
      <c r="S45" s="60">
        <f t="shared" si="11"/>
        <v>7.2</v>
      </c>
      <c r="T45" s="60">
        <f t="shared" si="11"/>
        <v>6.5</v>
      </c>
      <c r="U45" s="60">
        <f t="shared" si="11"/>
        <v>6.4</v>
      </c>
      <c r="V45" s="60">
        <f t="shared" si="11"/>
        <v>6.2</v>
      </c>
      <c r="W45" s="60">
        <f t="shared" si="11"/>
        <v>6.2</v>
      </c>
      <c r="X45" s="60">
        <f t="shared" si="11"/>
        <v>6.2</v>
      </c>
      <c r="Y45" s="60">
        <f t="shared" si="11"/>
        <v>6.7</v>
      </c>
      <c r="Z45" s="60">
        <f t="shared" si="11"/>
        <v>7.4</v>
      </c>
      <c r="AA45" s="60">
        <f t="shared" si="11"/>
        <v>6.2</v>
      </c>
      <c r="AB45" s="60">
        <f t="shared" si="11"/>
        <v>7</v>
      </c>
      <c r="AC45" s="60">
        <f t="shared" ref="AC45:AE45" si="15">AC17</f>
        <v>5.3</v>
      </c>
      <c r="AD45" s="60">
        <f t="shared" si="15"/>
        <v>5.6</v>
      </c>
      <c r="AE45" s="60">
        <f t="shared" si="15"/>
        <v>4.8</v>
      </c>
    </row>
    <row r="46" spans="1:31">
      <c r="A46" t="str">
        <f t="shared" si="11"/>
        <v>Transportation, warehousing, and utilities</v>
      </c>
      <c r="B46">
        <f t="shared" si="11"/>
        <v>310</v>
      </c>
      <c r="C46">
        <f t="shared" si="11"/>
        <v>500</v>
      </c>
      <c r="D46">
        <f t="shared" si="11"/>
        <v>570</v>
      </c>
      <c r="E46">
        <f t="shared" si="11"/>
        <v>629</v>
      </c>
      <c r="F46">
        <f t="shared" si="11"/>
        <v>576</v>
      </c>
      <c r="G46">
        <f t="shared" si="11"/>
        <v>589</v>
      </c>
      <c r="H46">
        <f t="shared" si="11"/>
        <v>580</v>
      </c>
      <c r="I46">
        <f t="shared" si="11"/>
        <v>510</v>
      </c>
      <c r="J46">
        <f t="shared" si="11"/>
        <v>537</v>
      </c>
      <c r="K46">
        <f t="shared" si="11"/>
        <v>478</v>
      </c>
      <c r="L46">
        <f t="shared" si="11"/>
        <v>546</v>
      </c>
      <c r="M46">
        <f t="shared" si="11"/>
        <v>551</v>
      </c>
      <c r="N46">
        <f t="shared" ref="N46:P46" si="16">N18</f>
        <v>492</v>
      </c>
      <c r="O46">
        <f t="shared" si="16"/>
        <v>554</v>
      </c>
      <c r="P46">
        <f t="shared" si="16"/>
        <v>510</v>
      </c>
      <c r="Q46" s="60">
        <f t="shared" si="11"/>
        <v>4.7</v>
      </c>
      <c r="R46" s="60">
        <f t="shared" si="11"/>
        <v>7.3</v>
      </c>
      <c r="S46" s="60">
        <f t="shared" si="11"/>
        <v>8.1999999999999993</v>
      </c>
      <c r="T46" s="60">
        <f t="shared" si="11"/>
        <v>8.9</v>
      </c>
      <c r="U46" s="60">
        <f t="shared" si="11"/>
        <v>8.1</v>
      </c>
      <c r="V46" s="60">
        <f t="shared" si="11"/>
        <v>7.7</v>
      </c>
      <c r="W46" s="60">
        <f t="shared" si="11"/>
        <v>8.1</v>
      </c>
      <c r="X46" s="60">
        <f t="shared" si="11"/>
        <v>6.9</v>
      </c>
      <c r="Y46" s="60">
        <f t="shared" si="11"/>
        <v>7.2</v>
      </c>
      <c r="Z46" s="60">
        <f t="shared" si="11"/>
        <v>6.4</v>
      </c>
      <c r="AA46" s="60">
        <f t="shared" si="11"/>
        <v>7.2</v>
      </c>
      <c r="AB46" s="60">
        <f t="shared" si="11"/>
        <v>7.2</v>
      </c>
      <c r="AC46" s="60">
        <f t="shared" ref="AC46:AE46" si="17">AC18</f>
        <v>6.5</v>
      </c>
      <c r="AD46" s="60">
        <f t="shared" si="17"/>
        <v>7.3</v>
      </c>
      <c r="AE46" s="60">
        <f t="shared" si="17"/>
        <v>6.7</v>
      </c>
    </row>
    <row r="47" spans="1:31">
      <c r="A47" t="str">
        <f t="shared" si="11"/>
        <v>Information</v>
      </c>
      <c r="B47">
        <f t="shared" si="11"/>
        <v>98</v>
      </c>
      <c r="C47">
        <f t="shared" si="11"/>
        <v>160</v>
      </c>
      <c r="D47">
        <f t="shared" si="11"/>
        <v>179</v>
      </c>
      <c r="E47">
        <f t="shared" si="11"/>
        <v>155</v>
      </c>
      <c r="F47">
        <f t="shared" si="11"/>
        <v>173</v>
      </c>
      <c r="G47">
        <f t="shared" si="11"/>
        <v>163</v>
      </c>
      <c r="H47">
        <f t="shared" si="11"/>
        <v>217</v>
      </c>
      <c r="I47">
        <f t="shared" si="11"/>
        <v>217</v>
      </c>
      <c r="J47">
        <f t="shared" si="11"/>
        <v>180</v>
      </c>
      <c r="K47">
        <f t="shared" si="11"/>
        <v>226</v>
      </c>
      <c r="L47">
        <f t="shared" si="11"/>
        <v>265</v>
      </c>
      <c r="M47">
        <f t="shared" si="11"/>
        <v>248</v>
      </c>
      <c r="N47">
        <f t="shared" ref="N47:P47" si="18">N19</f>
        <v>239</v>
      </c>
      <c r="O47">
        <f t="shared" si="18"/>
        <v>222</v>
      </c>
      <c r="P47">
        <f t="shared" si="18"/>
        <v>205</v>
      </c>
      <c r="Q47" s="60">
        <f t="shared" si="11"/>
        <v>3.6</v>
      </c>
      <c r="R47" s="60">
        <f t="shared" si="11"/>
        <v>5.5</v>
      </c>
      <c r="S47" s="60">
        <f t="shared" si="11"/>
        <v>6.1</v>
      </c>
      <c r="T47" s="60">
        <f t="shared" si="11"/>
        <v>5.3</v>
      </c>
      <c r="U47" s="60">
        <f t="shared" si="11"/>
        <v>5.8</v>
      </c>
      <c r="V47" s="60">
        <f t="shared" si="11"/>
        <v>6</v>
      </c>
      <c r="W47" s="60">
        <f t="shared" si="11"/>
        <v>7.2</v>
      </c>
      <c r="X47" s="60">
        <f t="shared" si="11"/>
        <v>6.9</v>
      </c>
      <c r="Y47" s="60">
        <f t="shared" si="11"/>
        <v>5.8</v>
      </c>
      <c r="Z47" s="60">
        <f t="shared" si="11"/>
        <v>7.1</v>
      </c>
      <c r="AA47" s="60">
        <f t="shared" si="11"/>
        <v>8.1999999999999993</v>
      </c>
      <c r="AB47" s="60">
        <f t="shared" si="11"/>
        <v>7.7</v>
      </c>
      <c r="AC47" s="60">
        <f t="shared" ref="AC47:AE47" si="19">AC19</f>
        <v>7.4</v>
      </c>
      <c r="AD47" s="60">
        <f t="shared" si="19"/>
        <v>6.8</v>
      </c>
      <c r="AE47" s="60">
        <f t="shared" si="19"/>
        <v>6.3</v>
      </c>
    </row>
    <row r="48" spans="1:31">
      <c r="A48" t="str">
        <f t="shared" ref="A48:AE50" si="20">A21</f>
        <v>Finance and insurance</v>
      </c>
      <c r="B48">
        <f t="shared" si="20"/>
        <v>216</v>
      </c>
      <c r="C48">
        <f t="shared" si="20"/>
        <v>344</v>
      </c>
      <c r="D48">
        <f t="shared" si="20"/>
        <v>288</v>
      </c>
      <c r="E48">
        <f t="shared" si="20"/>
        <v>322</v>
      </c>
      <c r="F48">
        <f t="shared" si="20"/>
        <v>324</v>
      </c>
      <c r="G48">
        <f t="shared" si="20"/>
        <v>407</v>
      </c>
      <c r="H48">
        <f t="shared" si="20"/>
        <v>318</v>
      </c>
      <c r="I48">
        <f t="shared" si="20"/>
        <v>376</v>
      </c>
      <c r="J48">
        <f t="shared" si="20"/>
        <v>319</v>
      </c>
      <c r="K48">
        <f t="shared" si="20"/>
        <v>375</v>
      </c>
      <c r="L48">
        <f t="shared" si="20"/>
        <v>360</v>
      </c>
      <c r="M48">
        <f t="shared" si="20"/>
        <v>370</v>
      </c>
      <c r="N48">
        <f t="shared" ref="N48:P48" si="21">N21</f>
        <v>476</v>
      </c>
      <c r="O48">
        <f t="shared" si="21"/>
        <v>474</v>
      </c>
      <c r="P48">
        <f t="shared" si="21"/>
        <v>347</v>
      </c>
      <c r="Q48" s="60">
        <f t="shared" si="20"/>
        <v>3.2</v>
      </c>
      <c r="R48" s="60">
        <f t="shared" si="20"/>
        <v>5</v>
      </c>
      <c r="S48" s="60">
        <f t="shared" si="20"/>
        <v>4.2</v>
      </c>
      <c r="T48" s="60">
        <f t="shared" si="20"/>
        <v>4.7</v>
      </c>
      <c r="U48" s="60">
        <f t="shared" si="20"/>
        <v>4.7</v>
      </c>
      <c r="V48" s="60">
        <f t="shared" si="20"/>
        <v>5.8</v>
      </c>
      <c r="W48" s="60">
        <f t="shared" si="20"/>
        <v>4.5999999999999996</v>
      </c>
      <c r="X48" s="60">
        <f t="shared" si="20"/>
        <v>5.4</v>
      </c>
      <c r="Y48" s="60">
        <f t="shared" si="20"/>
        <v>4.5999999999999996</v>
      </c>
      <c r="Z48" s="60">
        <f t="shared" si="20"/>
        <v>5.4</v>
      </c>
      <c r="AA48" s="60">
        <f t="shared" si="20"/>
        <v>5.2</v>
      </c>
      <c r="AB48" s="60">
        <f t="shared" si="20"/>
        <v>5.3</v>
      </c>
      <c r="AC48" s="60">
        <f t="shared" ref="AC48:AE48" si="22">AC21</f>
        <v>6.7</v>
      </c>
      <c r="AD48" s="60">
        <f t="shared" si="22"/>
        <v>6.7</v>
      </c>
      <c r="AE48" s="60">
        <f t="shared" si="22"/>
        <v>5</v>
      </c>
    </row>
    <row r="49" spans="1:31">
      <c r="A49" t="str">
        <f t="shared" si="20"/>
        <v>Real estate and rental and leasing</v>
      </c>
      <c r="B49">
        <f t="shared" si="20"/>
        <v>70</v>
      </c>
      <c r="C49">
        <f t="shared" si="20"/>
        <v>185</v>
      </c>
      <c r="D49">
        <f t="shared" si="20"/>
        <v>186</v>
      </c>
      <c r="E49">
        <f t="shared" si="20"/>
        <v>115</v>
      </c>
      <c r="F49">
        <f t="shared" si="20"/>
        <v>126</v>
      </c>
      <c r="G49">
        <f t="shared" si="20"/>
        <v>131</v>
      </c>
      <c r="H49">
        <f t="shared" si="20"/>
        <v>128</v>
      </c>
      <c r="I49">
        <f t="shared" si="20"/>
        <v>126</v>
      </c>
      <c r="J49">
        <f t="shared" si="20"/>
        <v>134</v>
      </c>
      <c r="K49">
        <f t="shared" si="20"/>
        <v>133</v>
      </c>
      <c r="L49">
        <f t="shared" si="20"/>
        <v>151</v>
      </c>
      <c r="M49">
        <f t="shared" si="20"/>
        <v>154</v>
      </c>
      <c r="N49">
        <f t="shared" ref="N49:P49" si="23">N22</f>
        <v>145</v>
      </c>
      <c r="O49">
        <f t="shared" si="23"/>
        <v>167</v>
      </c>
      <c r="P49">
        <f t="shared" si="23"/>
        <v>177</v>
      </c>
      <c r="Q49" s="60">
        <f t="shared" si="20"/>
        <v>3.1</v>
      </c>
      <c r="R49" s="60">
        <f t="shared" si="20"/>
        <v>7.5</v>
      </c>
      <c r="S49" s="60">
        <f t="shared" si="20"/>
        <v>7.5</v>
      </c>
      <c r="T49" s="60">
        <f t="shared" si="20"/>
        <v>4.7</v>
      </c>
      <c r="U49" s="60">
        <f t="shared" si="20"/>
        <v>5.0999999999999996</v>
      </c>
      <c r="V49" s="60">
        <f t="shared" si="20"/>
        <v>5</v>
      </c>
      <c r="W49" s="60">
        <f t="shared" si="20"/>
        <v>5.2</v>
      </c>
      <c r="X49" s="60">
        <f t="shared" si="20"/>
        <v>5.2</v>
      </c>
      <c r="Y49" s="60">
        <f t="shared" si="20"/>
        <v>5.4</v>
      </c>
      <c r="Z49" s="60">
        <f t="shared" si="20"/>
        <v>5.4</v>
      </c>
      <c r="AA49" s="60">
        <f t="shared" si="20"/>
        <v>6</v>
      </c>
      <c r="AB49" s="60">
        <f t="shared" si="20"/>
        <v>6.1</v>
      </c>
      <c r="AC49" s="60">
        <f t="shared" ref="AC49:AE49" si="24">AC22</f>
        <v>5.8</v>
      </c>
      <c r="AD49" s="60">
        <f t="shared" si="24"/>
        <v>6.6</v>
      </c>
      <c r="AE49" s="60">
        <f t="shared" si="24"/>
        <v>7</v>
      </c>
    </row>
    <row r="50" spans="1:31">
      <c r="A50" t="str">
        <f t="shared" si="20"/>
        <v>Professional and business services</v>
      </c>
      <c r="B50">
        <f t="shared" si="20"/>
        <v>1261</v>
      </c>
      <c r="C50">
        <f t="shared" si="20"/>
        <v>1838</v>
      </c>
      <c r="D50">
        <f t="shared" si="20"/>
        <v>1869</v>
      </c>
      <c r="E50">
        <f t="shared" si="20"/>
        <v>1784</v>
      </c>
      <c r="F50">
        <f t="shared" si="20"/>
        <v>1871</v>
      </c>
      <c r="G50">
        <f t="shared" si="20"/>
        <v>1801</v>
      </c>
      <c r="H50">
        <f t="shared" si="20"/>
        <v>1875</v>
      </c>
      <c r="I50">
        <f t="shared" si="20"/>
        <v>2078</v>
      </c>
      <c r="J50">
        <f t="shared" si="20"/>
        <v>2038</v>
      </c>
      <c r="K50">
        <f t="shared" si="20"/>
        <v>2330</v>
      </c>
      <c r="L50">
        <f t="shared" si="20"/>
        <v>2327</v>
      </c>
      <c r="M50">
        <f t="shared" si="20"/>
        <v>2007</v>
      </c>
      <c r="N50">
        <f t="shared" ref="N50:P50" si="25">N23</f>
        <v>2127</v>
      </c>
      <c r="O50">
        <f t="shared" si="25"/>
        <v>1991</v>
      </c>
      <c r="P50">
        <f t="shared" si="25"/>
        <v>1872</v>
      </c>
      <c r="Q50" s="60">
        <f t="shared" si="20"/>
        <v>5.8</v>
      </c>
      <c r="R50" s="60">
        <f t="shared" si="20"/>
        <v>8.1</v>
      </c>
      <c r="S50" s="60">
        <f t="shared" si="20"/>
        <v>8.1999999999999993</v>
      </c>
      <c r="T50" s="60">
        <f t="shared" si="20"/>
        <v>7.8</v>
      </c>
      <c r="U50" s="60">
        <f t="shared" si="20"/>
        <v>8.1</v>
      </c>
      <c r="V50" s="60">
        <f t="shared" si="20"/>
        <v>8</v>
      </c>
      <c r="W50" s="60">
        <f t="shared" si="20"/>
        <v>8</v>
      </c>
      <c r="X50" s="60">
        <f t="shared" si="20"/>
        <v>8.6999999999999993</v>
      </c>
      <c r="Y50" s="60">
        <f t="shared" si="20"/>
        <v>8.5</v>
      </c>
      <c r="Z50" s="60">
        <f t="shared" si="20"/>
        <v>9.5</v>
      </c>
      <c r="AA50" s="60">
        <f t="shared" si="20"/>
        <v>9.5</v>
      </c>
      <c r="AB50" s="60">
        <f t="shared" si="20"/>
        <v>8.3000000000000007</v>
      </c>
      <c r="AC50" s="60">
        <f t="shared" ref="AC50:AE50" si="26">AC23</f>
        <v>8.6999999999999993</v>
      </c>
      <c r="AD50" s="60">
        <f t="shared" si="26"/>
        <v>8.1999999999999993</v>
      </c>
      <c r="AE50" s="60">
        <f t="shared" si="26"/>
        <v>7.7</v>
      </c>
    </row>
    <row r="51" spans="1:31">
      <c r="A51" t="str">
        <f t="shared" ref="A51:AE52" si="27">A25</f>
        <v>Educational services</v>
      </c>
      <c r="B51">
        <f t="shared" si="27"/>
        <v>101</v>
      </c>
      <c r="C51">
        <f t="shared" si="27"/>
        <v>198</v>
      </c>
      <c r="D51">
        <f t="shared" si="27"/>
        <v>182</v>
      </c>
      <c r="E51">
        <f t="shared" si="27"/>
        <v>134</v>
      </c>
      <c r="F51">
        <f t="shared" si="27"/>
        <v>174</v>
      </c>
      <c r="G51">
        <f t="shared" si="27"/>
        <v>168</v>
      </c>
      <c r="H51">
        <f t="shared" si="27"/>
        <v>207</v>
      </c>
      <c r="I51">
        <f t="shared" si="27"/>
        <v>178</v>
      </c>
      <c r="J51">
        <f t="shared" si="27"/>
        <v>204</v>
      </c>
      <c r="K51">
        <f t="shared" si="27"/>
        <v>211</v>
      </c>
      <c r="L51">
        <f t="shared" si="27"/>
        <v>205</v>
      </c>
      <c r="M51">
        <f t="shared" si="27"/>
        <v>179</v>
      </c>
      <c r="N51">
        <f t="shared" ref="N51:P51" si="28">N25</f>
        <v>196</v>
      </c>
      <c r="O51">
        <f t="shared" si="28"/>
        <v>207</v>
      </c>
      <c r="P51">
        <f t="shared" si="28"/>
        <v>163</v>
      </c>
      <c r="Q51" s="60">
        <f t="shared" si="27"/>
        <v>2.9</v>
      </c>
      <c r="R51" s="60">
        <f t="shared" si="27"/>
        <v>5.2</v>
      </c>
      <c r="S51" s="60">
        <f t="shared" si="27"/>
        <v>4.8</v>
      </c>
      <c r="T51" s="60">
        <f t="shared" si="27"/>
        <v>3.6</v>
      </c>
      <c r="U51" s="60">
        <f t="shared" si="27"/>
        <v>4.5999999999999996</v>
      </c>
      <c r="V51" s="60">
        <f t="shared" si="27"/>
        <v>4.7</v>
      </c>
      <c r="W51" s="60">
        <f t="shared" si="27"/>
        <v>5.4</v>
      </c>
      <c r="X51" s="60">
        <f t="shared" si="27"/>
        <v>4.5999999999999996</v>
      </c>
      <c r="Y51" s="60">
        <f t="shared" si="27"/>
        <v>5.2</v>
      </c>
      <c r="Z51" s="60">
        <f t="shared" si="27"/>
        <v>5.3</v>
      </c>
      <c r="AA51" s="60">
        <f t="shared" si="27"/>
        <v>5.2</v>
      </c>
      <c r="AB51" s="60">
        <f t="shared" si="27"/>
        <v>4.5</v>
      </c>
      <c r="AC51" s="60">
        <f t="shared" ref="AC51:AE51" si="29">AC25</f>
        <v>4.9000000000000004</v>
      </c>
      <c r="AD51" s="60">
        <f t="shared" si="29"/>
        <v>5.0999999999999996</v>
      </c>
      <c r="AE51" s="60">
        <f t="shared" si="29"/>
        <v>4.0999999999999996</v>
      </c>
    </row>
    <row r="52" spans="1:31">
      <c r="A52" t="str">
        <f>A26</f>
        <v>Health care and social assistance</v>
      </c>
      <c r="B52">
        <f t="shared" si="27"/>
        <v>1234</v>
      </c>
      <c r="C52">
        <f t="shared" si="27"/>
        <v>1762</v>
      </c>
      <c r="D52">
        <f t="shared" si="27"/>
        <v>1600</v>
      </c>
      <c r="E52">
        <f t="shared" si="27"/>
        <v>1806</v>
      </c>
      <c r="F52">
        <f t="shared" si="27"/>
        <v>1869</v>
      </c>
      <c r="G52">
        <f t="shared" si="27"/>
        <v>1802</v>
      </c>
      <c r="H52">
        <f t="shared" si="27"/>
        <v>1859</v>
      </c>
      <c r="I52">
        <f t="shared" si="27"/>
        <v>1968</v>
      </c>
      <c r="J52">
        <f t="shared" si="27"/>
        <v>2052</v>
      </c>
      <c r="K52">
        <f t="shared" si="27"/>
        <v>2067</v>
      </c>
      <c r="L52">
        <f t="shared" si="27"/>
        <v>1946</v>
      </c>
      <c r="M52">
        <f t="shared" si="27"/>
        <v>1967</v>
      </c>
      <c r="N52">
        <f t="shared" ref="N52:P52" si="30">N26</f>
        <v>2026</v>
      </c>
      <c r="O52">
        <f t="shared" si="30"/>
        <v>1958</v>
      </c>
      <c r="P52">
        <f t="shared" si="30"/>
        <v>1722</v>
      </c>
      <c r="Q52" s="60">
        <f t="shared" si="27"/>
        <v>5.8</v>
      </c>
      <c r="R52" s="60">
        <f t="shared" si="27"/>
        <v>8.1</v>
      </c>
      <c r="S52" s="60">
        <f t="shared" si="27"/>
        <v>7.4</v>
      </c>
      <c r="T52" s="60">
        <f t="shared" si="27"/>
        <v>8.1999999999999993</v>
      </c>
      <c r="U52" s="60">
        <f t="shared" si="27"/>
        <v>8.5</v>
      </c>
      <c r="V52" s="60">
        <f t="shared" si="27"/>
        <v>8.3000000000000007</v>
      </c>
      <c r="W52" s="60">
        <f t="shared" si="27"/>
        <v>8.4</v>
      </c>
      <c r="X52" s="60">
        <f t="shared" si="27"/>
        <v>8.9</v>
      </c>
      <c r="Y52" s="60">
        <f t="shared" si="27"/>
        <v>9.1999999999999993</v>
      </c>
      <c r="Z52" s="60">
        <f t="shared" si="27"/>
        <v>9.1999999999999993</v>
      </c>
      <c r="AA52" s="60">
        <f t="shared" si="27"/>
        <v>8.6999999999999993</v>
      </c>
      <c r="AB52" s="60">
        <f t="shared" si="27"/>
        <v>8.8000000000000007</v>
      </c>
      <c r="AC52" s="60">
        <f t="shared" ref="AC52:AE52" si="31">AC26</f>
        <v>9</v>
      </c>
      <c r="AD52" s="60">
        <f t="shared" si="31"/>
        <v>8.6999999999999993</v>
      </c>
      <c r="AE52" s="60">
        <f t="shared" si="31"/>
        <v>7.7</v>
      </c>
    </row>
    <row r="53" spans="1:31">
      <c r="A53" t="str">
        <f t="shared" ref="A53:AE55" si="32">A28</f>
        <v>Arts, entertainment, and recreation</v>
      </c>
      <c r="B53">
        <f t="shared" si="32"/>
        <v>110</v>
      </c>
      <c r="C53">
        <f t="shared" si="32"/>
        <v>238</v>
      </c>
      <c r="D53">
        <f t="shared" si="32"/>
        <v>224</v>
      </c>
      <c r="E53">
        <f t="shared" si="32"/>
        <v>186</v>
      </c>
      <c r="F53">
        <f t="shared" si="32"/>
        <v>178</v>
      </c>
      <c r="G53">
        <f t="shared" si="32"/>
        <v>172</v>
      </c>
      <c r="H53">
        <f t="shared" si="32"/>
        <v>183</v>
      </c>
      <c r="I53">
        <f t="shared" si="32"/>
        <v>175</v>
      </c>
      <c r="J53">
        <f t="shared" si="32"/>
        <v>203</v>
      </c>
      <c r="K53">
        <f t="shared" si="32"/>
        <v>207</v>
      </c>
      <c r="L53">
        <f t="shared" si="32"/>
        <v>171</v>
      </c>
      <c r="M53">
        <f t="shared" si="32"/>
        <v>157</v>
      </c>
      <c r="N53">
        <f t="shared" ref="N53:P53" si="33">N28</f>
        <v>152</v>
      </c>
      <c r="O53">
        <f t="shared" si="33"/>
        <v>203</v>
      </c>
      <c r="P53">
        <f t="shared" si="33"/>
        <v>193</v>
      </c>
      <c r="Q53" s="60">
        <f t="shared" si="32"/>
        <v>5.7</v>
      </c>
      <c r="R53" s="60">
        <f t="shared" si="32"/>
        <v>10.199999999999999</v>
      </c>
      <c r="S53" s="60">
        <f t="shared" si="32"/>
        <v>9.5</v>
      </c>
      <c r="T53" s="60">
        <f t="shared" si="32"/>
        <v>7.8</v>
      </c>
      <c r="U53" s="60">
        <f t="shared" si="32"/>
        <v>7.4</v>
      </c>
      <c r="V53" s="60">
        <f t="shared" si="32"/>
        <v>7.6</v>
      </c>
      <c r="W53" s="60">
        <f t="shared" si="32"/>
        <v>7.5</v>
      </c>
      <c r="X53" s="60">
        <f t="shared" si="32"/>
        <v>7.3</v>
      </c>
      <c r="Y53" s="60">
        <f t="shared" si="32"/>
        <v>8.3000000000000007</v>
      </c>
      <c r="Z53" s="60">
        <f t="shared" si="32"/>
        <v>8.4</v>
      </c>
      <c r="AA53" s="60">
        <f t="shared" si="32"/>
        <v>7</v>
      </c>
      <c r="AB53" s="60">
        <f t="shared" si="32"/>
        <v>6.4</v>
      </c>
      <c r="AC53" s="60">
        <f t="shared" ref="AC53:AE53" si="34">AC28</f>
        <v>6.2</v>
      </c>
      <c r="AD53" s="60">
        <f t="shared" si="34"/>
        <v>8.1</v>
      </c>
      <c r="AE53" s="60">
        <f t="shared" si="34"/>
        <v>7.7</v>
      </c>
    </row>
    <row r="54" spans="1:31">
      <c r="A54" t="str">
        <f t="shared" si="32"/>
        <v>Accommodation and food services</v>
      </c>
      <c r="B54">
        <f t="shared" si="32"/>
        <v>749</v>
      </c>
      <c r="C54">
        <f t="shared" si="32"/>
        <v>1672</v>
      </c>
      <c r="D54">
        <f t="shared" si="32"/>
        <v>1459</v>
      </c>
      <c r="E54">
        <f t="shared" si="32"/>
        <v>1344</v>
      </c>
      <c r="F54">
        <f t="shared" si="32"/>
        <v>1571</v>
      </c>
      <c r="G54">
        <f t="shared" si="32"/>
        <v>1310</v>
      </c>
      <c r="H54">
        <f t="shared" si="32"/>
        <v>1533</v>
      </c>
      <c r="I54">
        <f t="shared" si="32"/>
        <v>1523</v>
      </c>
      <c r="J54">
        <f t="shared" si="32"/>
        <v>1517</v>
      </c>
      <c r="K54">
        <f t="shared" si="32"/>
        <v>1453</v>
      </c>
      <c r="L54">
        <f t="shared" si="32"/>
        <v>1327</v>
      </c>
      <c r="M54">
        <f t="shared" si="32"/>
        <v>1385</v>
      </c>
      <c r="N54">
        <f t="shared" ref="N54:P54" si="35">N29</f>
        <v>1343</v>
      </c>
      <c r="O54">
        <f t="shared" si="35"/>
        <v>1313</v>
      </c>
      <c r="P54">
        <f t="shared" si="35"/>
        <v>1213</v>
      </c>
      <c r="Q54" s="60">
        <f t="shared" si="32"/>
        <v>6</v>
      </c>
      <c r="R54" s="60">
        <f t="shared" si="32"/>
        <v>11.3</v>
      </c>
      <c r="S54" s="60">
        <f t="shared" si="32"/>
        <v>10</v>
      </c>
      <c r="T54" s="60">
        <f t="shared" si="32"/>
        <v>9.3000000000000007</v>
      </c>
      <c r="U54" s="60">
        <f t="shared" si="32"/>
        <v>10.5</v>
      </c>
      <c r="V54" s="60">
        <f t="shared" si="32"/>
        <v>9.5</v>
      </c>
      <c r="W54" s="60">
        <f t="shared" si="32"/>
        <v>10.199999999999999</v>
      </c>
      <c r="X54" s="60">
        <f t="shared" si="32"/>
        <v>10.4</v>
      </c>
      <c r="Y54" s="60">
        <f t="shared" si="32"/>
        <v>10.3</v>
      </c>
      <c r="Z54" s="60">
        <f t="shared" si="32"/>
        <v>9.9</v>
      </c>
      <c r="AA54" s="60">
        <f t="shared" si="32"/>
        <v>9.1</v>
      </c>
      <c r="AB54" s="60">
        <f t="shared" si="32"/>
        <v>9.4</v>
      </c>
      <c r="AC54" s="60">
        <f t="shared" ref="AC54:AE54" si="36">AC29</f>
        <v>9.1</v>
      </c>
      <c r="AD54" s="60">
        <f t="shared" si="36"/>
        <v>8.9</v>
      </c>
      <c r="AE54" s="60">
        <f t="shared" si="36"/>
        <v>8.3000000000000007</v>
      </c>
    </row>
    <row r="55" spans="1:31">
      <c r="A55" t="str">
        <f t="shared" si="32"/>
        <v>Other services</v>
      </c>
      <c r="B55">
        <f t="shared" si="32"/>
        <v>243</v>
      </c>
      <c r="C55">
        <f t="shared" si="32"/>
        <v>459</v>
      </c>
      <c r="D55">
        <f t="shared" si="32"/>
        <v>487</v>
      </c>
      <c r="E55">
        <f t="shared" si="32"/>
        <v>407</v>
      </c>
      <c r="F55">
        <f t="shared" si="32"/>
        <v>469</v>
      </c>
      <c r="G55">
        <f t="shared" si="32"/>
        <v>451</v>
      </c>
      <c r="H55">
        <f t="shared" si="32"/>
        <v>456</v>
      </c>
      <c r="I55">
        <f t="shared" si="32"/>
        <v>483</v>
      </c>
      <c r="J55">
        <f t="shared" si="32"/>
        <v>412</v>
      </c>
      <c r="K55">
        <f t="shared" si="32"/>
        <v>426</v>
      </c>
      <c r="L55">
        <f t="shared" si="32"/>
        <v>490</v>
      </c>
      <c r="M55">
        <f t="shared" si="32"/>
        <v>442</v>
      </c>
      <c r="N55">
        <f t="shared" ref="N55:P55" si="37">N30</f>
        <v>456</v>
      </c>
      <c r="O55">
        <f t="shared" si="37"/>
        <v>454</v>
      </c>
      <c r="P55">
        <f t="shared" si="37"/>
        <v>271</v>
      </c>
      <c r="Q55" s="60">
        <f t="shared" si="32"/>
        <v>4.2</v>
      </c>
      <c r="R55" s="60">
        <f t="shared" si="32"/>
        <v>7.4</v>
      </c>
      <c r="S55" s="60">
        <f t="shared" si="32"/>
        <v>7.8</v>
      </c>
      <c r="T55" s="60">
        <f t="shared" si="32"/>
        <v>6.6</v>
      </c>
      <c r="U55" s="60">
        <f t="shared" si="32"/>
        <v>7.5</v>
      </c>
      <c r="V55" s="60">
        <f t="shared" si="32"/>
        <v>7.3</v>
      </c>
      <c r="W55" s="60">
        <f t="shared" si="32"/>
        <v>7.3</v>
      </c>
      <c r="X55" s="60">
        <f t="shared" si="32"/>
        <v>7.9</v>
      </c>
      <c r="Y55" s="60">
        <f t="shared" si="32"/>
        <v>6.8</v>
      </c>
      <c r="Z55" s="60">
        <f t="shared" si="32"/>
        <v>7</v>
      </c>
      <c r="AA55" s="60">
        <f t="shared" si="32"/>
        <v>7.9</v>
      </c>
      <c r="AB55" s="60">
        <f t="shared" si="32"/>
        <v>7.2</v>
      </c>
      <c r="AC55" s="60">
        <f t="shared" ref="AC55:AE55" si="38">AC30</f>
        <v>7.4</v>
      </c>
      <c r="AD55" s="60">
        <f t="shared" si="38"/>
        <v>7.4</v>
      </c>
      <c r="AE55" s="60">
        <f t="shared" si="38"/>
        <v>4.5</v>
      </c>
    </row>
    <row r="56" spans="1:31">
      <c r="A56" t="str">
        <f t="shared" ref="A56:AE56" si="39">A32</f>
        <v>Federal Govt</v>
      </c>
      <c r="B56">
        <f t="shared" si="39"/>
        <v>103</v>
      </c>
      <c r="C56">
        <f t="shared" si="39"/>
        <v>120</v>
      </c>
      <c r="D56">
        <f t="shared" si="39"/>
        <v>135</v>
      </c>
      <c r="E56">
        <f t="shared" si="39"/>
        <v>136</v>
      </c>
      <c r="F56">
        <f t="shared" si="39"/>
        <v>137</v>
      </c>
      <c r="G56">
        <f t="shared" si="39"/>
        <v>162</v>
      </c>
      <c r="H56">
        <f t="shared" si="39"/>
        <v>174</v>
      </c>
      <c r="I56">
        <f t="shared" si="39"/>
        <v>125</v>
      </c>
      <c r="J56">
        <f t="shared" si="39"/>
        <v>162</v>
      </c>
      <c r="K56">
        <f t="shared" si="39"/>
        <v>128</v>
      </c>
      <c r="L56">
        <f t="shared" si="39"/>
        <v>125</v>
      </c>
      <c r="M56">
        <f t="shared" si="39"/>
        <v>121</v>
      </c>
      <c r="N56">
        <f t="shared" ref="N56:P56" si="40">N32</f>
        <v>114</v>
      </c>
      <c r="O56">
        <f t="shared" si="40"/>
        <v>158</v>
      </c>
      <c r="P56">
        <f t="shared" si="40"/>
        <v>129</v>
      </c>
      <c r="Q56" s="60">
        <f t="shared" si="39"/>
        <v>3.5</v>
      </c>
      <c r="R56" s="60">
        <f t="shared" si="39"/>
        <v>4</v>
      </c>
      <c r="S56" s="60">
        <f t="shared" si="39"/>
        <v>4.5</v>
      </c>
      <c r="T56" s="60">
        <f t="shared" si="39"/>
        <v>4.5</v>
      </c>
      <c r="U56" s="60">
        <f t="shared" si="39"/>
        <v>4.5999999999999996</v>
      </c>
      <c r="V56" s="60">
        <f t="shared" si="39"/>
        <v>5.4</v>
      </c>
      <c r="W56" s="60">
        <f t="shared" si="39"/>
        <v>5.7</v>
      </c>
      <c r="X56" s="60">
        <f t="shared" si="39"/>
        <v>4.2</v>
      </c>
      <c r="Y56" s="60">
        <f t="shared" si="39"/>
        <v>5.3</v>
      </c>
      <c r="Z56" s="60">
        <f t="shared" si="39"/>
        <v>4.3</v>
      </c>
      <c r="AA56" s="60">
        <f t="shared" si="39"/>
        <v>4.2</v>
      </c>
      <c r="AB56" s="60">
        <f t="shared" si="39"/>
        <v>4.0999999999999996</v>
      </c>
      <c r="AC56" s="60">
        <f t="shared" ref="AC56:AE56" si="41">AC32</f>
        <v>3.8</v>
      </c>
      <c r="AD56" s="60">
        <f t="shared" si="41"/>
        <v>5.2</v>
      </c>
      <c r="AE56" s="60">
        <f t="shared" si="41"/>
        <v>4.3</v>
      </c>
    </row>
    <row r="57" spans="1:31">
      <c r="A57" t="str">
        <f t="shared" ref="A57:AE58" si="42">A34</f>
        <v>State and local govt educcation</v>
      </c>
      <c r="B57">
        <f t="shared" si="42"/>
        <v>207</v>
      </c>
      <c r="C57">
        <f t="shared" si="42"/>
        <v>412</v>
      </c>
      <c r="D57">
        <f t="shared" si="42"/>
        <v>297</v>
      </c>
      <c r="E57">
        <f t="shared" si="42"/>
        <v>261</v>
      </c>
      <c r="F57">
        <f t="shared" si="42"/>
        <v>303</v>
      </c>
      <c r="G57">
        <f t="shared" si="42"/>
        <v>320</v>
      </c>
      <c r="H57">
        <f t="shared" si="42"/>
        <v>362</v>
      </c>
      <c r="I57">
        <f t="shared" si="42"/>
        <v>373</v>
      </c>
      <c r="J57">
        <f t="shared" si="42"/>
        <v>380</v>
      </c>
      <c r="K57">
        <f t="shared" si="42"/>
        <v>327</v>
      </c>
      <c r="L57">
        <f t="shared" si="42"/>
        <v>366</v>
      </c>
      <c r="M57">
        <f t="shared" si="42"/>
        <v>362</v>
      </c>
      <c r="N57">
        <f t="shared" ref="N57:P57" si="43">N34</f>
        <v>318</v>
      </c>
      <c r="O57">
        <f t="shared" si="43"/>
        <v>335</v>
      </c>
      <c r="P57">
        <f t="shared" si="43"/>
        <v>292</v>
      </c>
      <c r="Q57" s="60">
        <f t="shared" si="42"/>
        <v>2.1</v>
      </c>
      <c r="R57" s="60">
        <f t="shared" si="42"/>
        <v>3.9</v>
      </c>
      <c r="S57" s="60">
        <f t="shared" si="42"/>
        <v>2.8</v>
      </c>
      <c r="T57" s="60">
        <f t="shared" si="42"/>
        <v>2.5</v>
      </c>
      <c r="U57" s="60">
        <f t="shared" si="42"/>
        <v>2.9</v>
      </c>
      <c r="V57" s="60">
        <f t="shared" si="42"/>
        <v>3.2</v>
      </c>
      <c r="W57" s="60">
        <f t="shared" si="42"/>
        <v>3.5</v>
      </c>
      <c r="X57" s="60">
        <f t="shared" si="42"/>
        <v>3.5</v>
      </c>
      <c r="Y57" s="60">
        <f t="shared" si="42"/>
        <v>3.6</v>
      </c>
      <c r="Z57" s="60">
        <f t="shared" si="42"/>
        <v>3.1</v>
      </c>
      <c r="AA57" s="60">
        <f t="shared" si="42"/>
        <v>3.4</v>
      </c>
      <c r="AB57" s="60">
        <f t="shared" si="42"/>
        <v>3.4</v>
      </c>
      <c r="AC57" s="60">
        <f t="shared" ref="AC57:AE57" si="44">AC34</f>
        <v>3</v>
      </c>
      <c r="AD57" s="60">
        <f t="shared" si="44"/>
        <v>3.1</v>
      </c>
      <c r="AE57" s="60">
        <f t="shared" si="44"/>
        <v>2.8</v>
      </c>
    </row>
    <row r="58" spans="1:31">
      <c r="A58" t="str">
        <f t="shared" si="42"/>
        <v>State and local, excluding education</v>
      </c>
      <c r="B58">
        <f t="shared" si="42"/>
        <v>377</v>
      </c>
      <c r="C58">
        <f t="shared" si="42"/>
        <v>523</v>
      </c>
      <c r="D58">
        <f t="shared" si="42"/>
        <v>421</v>
      </c>
      <c r="E58">
        <f t="shared" si="42"/>
        <v>591</v>
      </c>
      <c r="F58">
        <f t="shared" si="42"/>
        <v>477</v>
      </c>
      <c r="G58">
        <f t="shared" si="42"/>
        <v>480</v>
      </c>
      <c r="H58">
        <f t="shared" si="42"/>
        <v>506</v>
      </c>
      <c r="I58">
        <f t="shared" si="42"/>
        <v>551</v>
      </c>
      <c r="J58">
        <f t="shared" si="42"/>
        <v>545</v>
      </c>
      <c r="K58">
        <f t="shared" si="42"/>
        <v>588</v>
      </c>
      <c r="L58">
        <f t="shared" si="42"/>
        <v>563</v>
      </c>
      <c r="M58">
        <f t="shared" si="42"/>
        <v>545</v>
      </c>
      <c r="N58">
        <f t="shared" ref="N58:P58" si="45">N35</f>
        <v>554</v>
      </c>
      <c r="O58">
        <f t="shared" si="45"/>
        <v>611</v>
      </c>
      <c r="P58">
        <f t="shared" si="45"/>
        <v>596</v>
      </c>
      <c r="Q58" s="60">
        <f t="shared" si="42"/>
        <v>4</v>
      </c>
      <c r="R58" s="60">
        <f t="shared" si="42"/>
        <v>5.5</v>
      </c>
      <c r="S58" s="60">
        <f t="shared" si="42"/>
        <v>4.5</v>
      </c>
      <c r="T58" s="60">
        <f t="shared" si="42"/>
        <v>6.2</v>
      </c>
      <c r="U58" s="60">
        <f t="shared" si="42"/>
        <v>5</v>
      </c>
      <c r="V58" s="60">
        <f t="shared" si="42"/>
        <v>5.5</v>
      </c>
      <c r="W58" s="60">
        <f t="shared" si="42"/>
        <v>5.3</v>
      </c>
      <c r="X58" s="60">
        <f t="shared" si="42"/>
        <v>5.8</v>
      </c>
      <c r="Y58" s="60">
        <f t="shared" si="42"/>
        <v>5.7</v>
      </c>
      <c r="Z58" s="60">
        <f t="shared" si="42"/>
        <v>6.1</v>
      </c>
      <c r="AA58" s="60">
        <f t="shared" si="42"/>
        <v>5.9</v>
      </c>
      <c r="AB58" s="60">
        <f t="shared" si="42"/>
        <v>5.7</v>
      </c>
      <c r="AC58" s="60">
        <f t="shared" ref="AC58:AE58" si="46">AC35</f>
        <v>5.8</v>
      </c>
      <c r="AD58" s="60">
        <f t="shared" si="46"/>
        <v>6.3</v>
      </c>
      <c r="AE58" s="60">
        <f t="shared" si="46"/>
        <v>6.2</v>
      </c>
    </row>
    <row r="70" spans="1:13" ht="15" customHeight="1">
      <c r="A70" t="s">
        <v>120</v>
      </c>
      <c r="B70" t="s">
        <v>121</v>
      </c>
      <c r="H70" t="s">
        <v>122</v>
      </c>
    </row>
    <row r="71" spans="1:13">
      <c r="B71" t="s">
        <v>123</v>
      </c>
      <c r="C71" t="s">
        <v>124</v>
      </c>
      <c r="D71" t="s">
        <v>125</v>
      </c>
      <c r="E71" t="s">
        <v>126</v>
      </c>
      <c r="F71" t="s">
        <v>127</v>
      </c>
      <c r="G71" t="s">
        <v>123</v>
      </c>
      <c r="H71" t="s">
        <v>123</v>
      </c>
      <c r="I71" t="s">
        <v>124</v>
      </c>
      <c r="J71" t="s">
        <v>125</v>
      </c>
      <c r="K71" t="s">
        <v>126</v>
      </c>
      <c r="L71" t="s">
        <v>127</v>
      </c>
      <c r="M71" t="s">
        <v>123</v>
      </c>
    </row>
    <row r="72" spans="1:13">
      <c r="B72">
        <v>2021</v>
      </c>
      <c r="C72">
        <v>2022</v>
      </c>
      <c r="D72">
        <v>2022</v>
      </c>
      <c r="E72">
        <v>2022</v>
      </c>
      <c r="F72">
        <v>2022</v>
      </c>
      <c r="G72" t="s">
        <v>128</v>
      </c>
      <c r="H72">
        <v>2021</v>
      </c>
      <c r="I72">
        <v>2022</v>
      </c>
      <c r="J72">
        <v>2022</v>
      </c>
      <c r="K72">
        <v>2022</v>
      </c>
      <c r="L72">
        <v>2022</v>
      </c>
      <c r="M72" t="s">
        <v>128</v>
      </c>
    </row>
    <row r="73" spans="1:13">
      <c r="A73" t="s">
        <v>129</v>
      </c>
      <c r="B73" s="4">
        <v>9639</v>
      </c>
      <c r="C73" s="4">
        <v>11283</v>
      </c>
      <c r="D73" s="4">
        <v>11344</v>
      </c>
      <c r="E73" s="4">
        <v>11855</v>
      </c>
      <c r="F73" s="4">
        <v>11681</v>
      </c>
      <c r="G73" s="4">
        <v>11254</v>
      </c>
      <c r="H73">
        <v>6.2</v>
      </c>
      <c r="I73">
        <v>7</v>
      </c>
      <c r="J73">
        <v>7</v>
      </c>
      <c r="K73">
        <v>7.3</v>
      </c>
      <c r="L73">
        <v>7.2</v>
      </c>
      <c r="M73">
        <v>6.9</v>
      </c>
    </row>
    <row r="74" spans="1:13">
      <c r="A74" t="s">
        <v>130</v>
      </c>
    </row>
    <row r="75" spans="1:13">
      <c r="A75" t="s">
        <v>131</v>
      </c>
      <c r="B75" s="4">
        <v>8698</v>
      </c>
      <c r="C75" s="4">
        <v>10235</v>
      </c>
      <c r="D75" s="4">
        <v>10256</v>
      </c>
      <c r="E75" s="4">
        <v>10812</v>
      </c>
      <c r="F75" s="4">
        <v>10627</v>
      </c>
      <c r="G75" s="4">
        <v>10212</v>
      </c>
      <c r="H75">
        <v>6.6</v>
      </c>
      <c r="I75">
        <v>7.4</v>
      </c>
      <c r="J75">
        <v>7.4</v>
      </c>
      <c r="K75">
        <v>7.7</v>
      </c>
      <c r="L75">
        <v>7.6</v>
      </c>
      <c r="M75">
        <v>7.3</v>
      </c>
    </row>
    <row r="76" spans="1:13">
      <c r="A76" t="s">
        <v>132</v>
      </c>
      <c r="B76">
        <v>27</v>
      </c>
      <c r="C76">
        <v>37</v>
      </c>
      <c r="D76">
        <v>36</v>
      </c>
      <c r="E76">
        <v>45</v>
      </c>
      <c r="F76">
        <v>41</v>
      </c>
      <c r="G76">
        <v>36</v>
      </c>
      <c r="H76">
        <v>4.5999999999999996</v>
      </c>
      <c r="I76">
        <v>5.8</v>
      </c>
      <c r="J76">
        <v>5.7</v>
      </c>
      <c r="K76">
        <v>6.9</v>
      </c>
      <c r="L76">
        <v>6.3</v>
      </c>
      <c r="M76">
        <v>5.4</v>
      </c>
    </row>
    <row r="77" spans="1:13">
      <c r="A77" t="s">
        <v>17</v>
      </c>
      <c r="B77" s="4">
        <v>308</v>
      </c>
      <c r="C77" s="4">
        <v>383</v>
      </c>
      <c r="D77" s="4">
        <v>383</v>
      </c>
      <c r="E77">
        <v>426</v>
      </c>
      <c r="F77">
        <v>440</v>
      </c>
      <c r="G77">
        <v>434</v>
      </c>
      <c r="H77">
        <v>4</v>
      </c>
      <c r="I77">
        <v>4.8</v>
      </c>
      <c r="J77">
        <v>4.8</v>
      </c>
      <c r="K77">
        <v>5.3</v>
      </c>
      <c r="L77">
        <v>5.5</v>
      </c>
      <c r="M77">
        <v>5.4</v>
      </c>
    </row>
    <row r="78" spans="1:13">
      <c r="A78" t="s">
        <v>61</v>
      </c>
      <c r="B78">
        <v>885</v>
      </c>
      <c r="C78">
        <v>859</v>
      </c>
      <c r="D78">
        <v>785</v>
      </c>
      <c r="E78">
        <v>877</v>
      </c>
      <c r="F78" s="4">
        <v>1017</v>
      </c>
      <c r="G78">
        <v>809</v>
      </c>
      <c r="H78">
        <v>6.7</v>
      </c>
      <c r="I78">
        <v>6.4</v>
      </c>
      <c r="J78">
        <v>5.9</v>
      </c>
      <c r="K78">
        <v>6.5</v>
      </c>
      <c r="L78">
        <v>7.4</v>
      </c>
      <c r="M78">
        <v>6</v>
      </c>
    </row>
    <row r="79" spans="1:13">
      <c r="A79" t="s">
        <v>62</v>
      </c>
      <c r="B79">
        <v>497</v>
      </c>
      <c r="C79">
        <v>500</v>
      </c>
      <c r="D79">
        <v>467</v>
      </c>
      <c r="E79">
        <v>536</v>
      </c>
      <c r="F79">
        <v>625</v>
      </c>
      <c r="G79">
        <v>487</v>
      </c>
      <c r="H79">
        <v>6.1</v>
      </c>
      <c r="I79">
        <v>6</v>
      </c>
      <c r="J79">
        <v>5.6</v>
      </c>
      <c r="K79">
        <v>6.4</v>
      </c>
      <c r="L79">
        <v>7.3</v>
      </c>
      <c r="M79">
        <v>5.8</v>
      </c>
    </row>
    <row r="80" spans="1:13">
      <c r="A80" t="s">
        <v>63</v>
      </c>
      <c r="B80">
        <v>388</v>
      </c>
      <c r="C80">
        <v>360</v>
      </c>
      <c r="D80">
        <v>318</v>
      </c>
      <c r="E80">
        <v>340</v>
      </c>
      <c r="F80">
        <v>392</v>
      </c>
      <c r="G80">
        <v>322</v>
      </c>
      <c r="H80">
        <v>7.7</v>
      </c>
      <c r="I80">
        <v>7</v>
      </c>
      <c r="J80">
        <v>6.2</v>
      </c>
      <c r="K80">
        <v>6.6</v>
      </c>
      <c r="L80">
        <v>7.5</v>
      </c>
      <c r="M80">
        <v>6.2</v>
      </c>
    </row>
    <row r="81" spans="1:13">
      <c r="A81" t="s">
        <v>133</v>
      </c>
      <c r="B81" s="4">
        <v>1687</v>
      </c>
      <c r="C81" s="4">
        <v>1832</v>
      </c>
      <c r="D81" s="4">
        <v>1993</v>
      </c>
      <c r="E81" s="4">
        <v>2036</v>
      </c>
      <c r="F81" s="4">
        <v>1886</v>
      </c>
      <c r="G81" s="4">
        <v>2016</v>
      </c>
      <c r="H81">
        <v>5.8</v>
      </c>
      <c r="I81">
        <v>6.1</v>
      </c>
      <c r="J81">
        <v>6.5</v>
      </c>
      <c r="K81">
        <v>6.6</v>
      </c>
      <c r="L81">
        <v>6.2</v>
      </c>
      <c r="M81">
        <v>6.6</v>
      </c>
    </row>
    <row r="82" spans="1:13">
      <c r="A82" t="s">
        <v>134</v>
      </c>
      <c r="B82" s="4">
        <v>287</v>
      </c>
      <c r="C82" s="4">
        <v>294</v>
      </c>
      <c r="D82" s="4">
        <v>317</v>
      </c>
      <c r="E82">
        <v>295</v>
      </c>
      <c r="F82">
        <v>300</v>
      </c>
      <c r="G82">
        <v>345</v>
      </c>
      <c r="H82">
        <v>4.8</v>
      </c>
      <c r="I82">
        <v>4.8</v>
      </c>
      <c r="J82">
        <v>5.2</v>
      </c>
      <c r="K82">
        <v>4.8</v>
      </c>
      <c r="L82">
        <v>4.9000000000000004</v>
      </c>
      <c r="M82">
        <v>5.6</v>
      </c>
    </row>
    <row r="83" spans="1:13">
      <c r="A83" t="s">
        <v>135</v>
      </c>
      <c r="B83">
        <v>968</v>
      </c>
      <c r="C83" s="4">
        <v>1029</v>
      </c>
      <c r="D83" s="4">
        <v>1139</v>
      </c>
      <c r="E83" s="4">
        <v>1263</v>
      </c>
      <c r="F83" s="4">
        <v>1040</v>
      </c>
      <c r="G83" s="4">
        <v>1144</v>
      </c>
      <c r="H83">
        <v>5.9</v>
      </c>
      <c r="I83">
        <v>6.2</v>
      </c>
      <c r="J83">
        <v>6.7</v>
      </c>
      <c r="K83">
        <v>7.4</v>
      </c>
      <c r="L83">
        <v>6.2</v>
      </c>
      <c r="M83">
        <v>6.8</v>
      </c>
    </row>
    <row r="84" spans="1:13">
      <c r="A84" t="s">
        <v>136</v>
      </c>
      <c r="B84" s="4">
        <v>432</v>
      </c>
      <c r="C84" s="4">
        <v>510</v>
      </c>
      <c r="D84" s="4">
        <v>537</v>
      </c>
      <c r="E84">
        <v>478</v>
      </c>
      <c r="F84">
        <v>546</v>
      </c>
      <c r="G84">
        <v>526</v>
      </c>
      <c r="H84">
        <v>6.2</v>
      </c>
      <c r="I84">
        <v>6.9</v>
      </c>
      <c r="J84">
        <v>7.2</v>
      </c>
      <c r="K84">
        <v>6.4</v>
      </c>
      <c r="L84">
        <v>7.2</v>
      </c>
      <c r="M84">
        <v>7</v>
      </c>
    </row>
    <row r="85" spans="1:13">
      <c r="A85" t="s">
        <v>22</v>
      </c>
      <c r="B85">
        <v>144</v>
      </c>
      <c r="C85">
        <v>217</v>
      </c>
      <c r="D85">
        <v>180</v>
      </c>
      <c r="E85">
        <v>226</v>
      </c>
      <c r="F85">
        <v>265</v>
      </c>
      <c r="G85">
        <v>238</v>
      </c>
      <c r="H85">
        <v>4.9000000000000004</v>
      </c>
      <c r="I85">
        <v>6.9</v>
      </c>
      <c r="J85">
        <v>5.8</v>
      </c>
      <c r="K85">
        <v>7.1</v>
      </c>
      <c r="L85">
        <v>8.1999999999999993</v>
      </c>
      <c r="M85">
        <v>7.4</v>
      </c>
    </row>
    <row r="86" spans="1:13">
      <c r="A86" t="s">
        <v>23</v>
      </c>
      <c r="B86" s="4">
        <v>396</v>
      </c>
      <c r="C86" s="4">
        <v>502</v>
      </c>
      <c r="D86" s="4">
        <v>453</v>
      </c>
      <c r="E86">
        <v>508</v>
      </c>
      <c r="F86">
        <v>511</v>
      </c>
      <c r="G86">
        <v>501</v>
      </c>
      <c r="H86">
        <v>4.3</v>
      </c>
      <c r="I86">
        <v>5.4</v>
      </c>
      <c r="J86">
        <v>4.8</v>
      </c>
      <c r="K86">
        <v>5.4</v>
      </c>
      <c r="L86">
        <v>5.4</v>
      </c>
      <c r="M86">
        <v>5.3</v>
      </c>
    </row>
    <row r="87" spans="1:13">
      <c r="A87" t="s">
        <v>137</v>
      </c>
      <c r="B87">
        <v>280</v>
      </c>
      <c r="C87">
        <v>376</v>
      </c>
      <c r="D87">
        <v>319</v>
      </c>
      <c r="E87">
        <v>375</v>
      </c>
      <c r="F87">
        <v>360</v>
      </c>
      <c r="G87">
        <v>346</v>
      </c>
      <c r="H87">
        <v>4.0999999999999996</v>
      </c>
      <c r="I87">
        <v>5.4</v>
      </c>
      <c r="J87">
        <v>4.5999999999999996</v>
      </c>
      <c r="K87">
        <v>5.4</v>
      </c>
      <c r="L87">
        <v>5.2</v>
      </c>
      <c r="M87">
        <v>5</v>
      </c>
    </row>
    <row r="88" spans="1:13">
      <c r="A88" t="s">
        <v>138</v>
      </c>
      <c r="B88">
        <v>116</v>
      </c>
      <c r="C88">
        <v>126</v>
      </c>
      <c r="D88">
        <v>134</v>
      </c>
      <c r="E88">
        <v>133</v>
      </c>
      <c r="F88">
        <v>151</v>
      </c>
      <c r="G88">
        <v>155</v>
      </c>
      <c r="H88">
        <v>4.9000000000000004</v>
      </c>
      <c r="I88">
        <v>5.2</v>
      </c>
      <c r="J88">
        <v>5.4</v>
      </c>
      <c r="K88">
        <v>5.4</v>
      </c>
      <c r="L88">
        <v>6</v>
      </c>
      <c r="M88">
        <v>6.1</v>
      </c>
    </row>
    <row r="89" spans="1:13">
      <c r="A89" t="s">
        <v>24</v>
      </c>
      <c r="B89" s="4">
        <v>1730</v>
      </c>
      <c r="C89" s="4">
        <v>2078</v>
      </c>
      <c r="D89" s="4">
        <v>2038</v>
      </c>
      <c r="E89" s="4">
        <v>2330</v>
      </c>
      <c r="F89" s="4">
        <v>2327</v>
      </c>
      <c r="G89" s="4">
        <v>2002</v>
      </c>
      <c r="H89">
        <v>7.6</v>
      </c>
      <c r="I89">
        <v>8.6999999999999993</v>
      </c>
      <c r="J89">
        <v>8.5</v>
      </c>
      <c r="K89">
        <v>9.5</v>
      </c>
      <c r="L89">
        <v>9.5</v>
      </c>
      <c r="M89">
        <v>8.3000000000000007</v>
      </c>
    </row>
    <row r="90" spans="1:13">
      <c r="A90" t="s">
        <v>25</v>
      </c>
      <c r="B90" s="4">
        <v>1706</v>
      </c>
      <c r="C90" s="4">
        <v>2146</v>
      </c>
      <c r="D90" s="4">
        <v>2256</v>
      </c>
      <c r="E90" s="4">
        <v>2278</v>
      </c>
      <c r="F90" s="4">
        <v>2152</v>
      </c>
      <c r="G90" s="4">
        <v>2166</v>
      </c>
      <c r="H90">
        <v>6.7</v>
      </c>
      <c r="I90">
        <v>8.1999999999999993</v>
      </c>
      <c r="J90">
        <v>8.6</v>
      </c>
      <c r="K90">
        <v>8.6</v>
      </c>
      <c r="L90">
        <v>8.1999999999999993</v>
      </c>
      <c r="M90">
        <v>8.1999999999999993</v>
      </c>
    </row>
    <row r="91" spans="1:13">
      <c r="A91" t="s">
        <v>139</v>
      </c>
      <c r="B91">
        <v>165</v>
      </c>
      <c r="C91">
        <v>178</v>
      </c>
      <c r="D91">
        <v>204</v>
      </c>
      <c r="E91">
        <v>211</v>
      </c>
      <c r="F91">
        <v>205</v>
      </c>
      <c r="G91">
        <v>188</v>
      </c>
      <c r="H91">
        <v>4.4000000000000004</v>
      </c>
      <c r="I91">
        <v>4.5999999999999996</v>
      </c>
      <c r="J91">
        <v>5.2</v>
      </c>
      <c r="K91">
        <v>5.3</v>
      </c>
      <c r="L91">
        <v>5.2</v>
      </c>
      <c r="M91">
        <v>4.7</v>
      </c>
    </row>
    <row r="92" spans="1:13">
      <c r="A92" t="s">
        <v>140</v>
      </c>
      <c r="B92" s="4">
        <v>1541</v>
      </c>
      <c r="C92" s="4">
        <v>1968</v>
      </c>
      <c r="D92" s="4">
        <v>2052</v>
      </c>
      <c r="E92" s="4">
        <v>2067</v>
      </c>
      <c r="F92" s="4">
        <v>1946</v>
      </c>
      <c r="G92" s="4">
        <v>1978</v>
      </c>
      <c r="H92">
        <v>7.1</v>
      </c>
      <c r="I92">
        <v>8.9</v>
      </c>
      <c r="J92">
        <v>9.1999999999999993</v>
      </c>
      <c r="K92">
        <v>9.1999999999999993</v>
      </c>
      <c r="L92">
        <v>8.6999999999999993</v>
      </c>
      <c r="M92">
        <v>8.8000000000000007</v>
      </c>
    </row>
    <row r="93" spans="1:13">
      <c r="A93" t="s">
        <v>26</v>
      </c>
      <c r="B93" s="4">
        <v>1350</v>
      </c>
      <c r="C93" s="4">
        <v>1698</v>
      </c>
      <c r="D93" s="4">
        <v>1720</v>
      </c>
      <c r="E93" s="4">
        <v>1660</v>
      </c>
      <c r="F93" s="4">
        <v>1498</v>
      </c>
      <c r="G93" s="4">
        <v>1570</v>
      </c>
      <c r="H93">
        <v>8.9</v>
      </c>
      <c r="I93">
        <v>10</v>
      </c>
      <c r="J93">
        <v>10</v>
      </c>
      <c r="K93">
        <v>9.6999999999999993</v>
      </c>
      <c r="L93">
        <v>8.8000000000000007</v>
      </c>
      <c r="M93">
        <v>9.1</v>
      </c>
    </row>
    <row r="94" spans="1:13">
      <c r="A94" t="s">
        <v>141</v>
      </c>
      <c r="B94" s="4">
        <v>153</v>
      </c>
      <c r="C94" s="4">
        <v>175</v>
      </c>
      <c r="D94" s="4">
        <v>203</v>
      </c>
      <c r="E94">
        <v>207</v>
      </c>
      <c r="F94">
        <v>171</v>
      </c>
      <c r="G94">
        <v>170</v>
      </c>
      <c r="H94">
        <v>7.4</v>
      </c>
      <c r="I94">
        <v>7.3</v>
      </c>
      <c r="J94">
        <v>8.3000000000000007</v>
      </c>
      <c r="K94">
        <v>8.4</v>
      </c>
      <c r="L94">
        <v>7</v>
      </c>
      <c r="M94">
        <v>6.9</v>
      </c>
    </row>
    <row r="95" spans="1:13">
      <c r="A95" t="s">
        <v>142</v>
      </c>
      <c r="B95" s="4">
        <v>1197</v>
      </c>
      <c r="C95" s="4">
        <v>1523</v>
      </c>
      <c r="D95" s="4">
        <v>1517</v>
      </c>
      <c r="E95" s="4">
        <v>1453</v>
      </c>
      <c r="F95" s="4">
        <v>1327</v>
      </c>
      <c r="G95" s="4">
        <v>1400</v>
      </c>
      <c r="H95">
        <v>9.1</v>
      </c>
      <c r="I95">
        <v>10.4</v>
      </c>
      <c r="J95">
        <v>10.3</v>
      </c>
      <c r="K95">
        <v>9.9</v>
      </c>
      <c r="L95">
        <v>9.1</v>
      </c>
      <c r="M95">
        <v>9.5</v>
      </c>
    </row>
    <row r="96" spans="1:13">
      <c r="A96" t="s">
        <v>27</v>
      </c>
      <c r="B96" s="4">
        <v>466</v>
      </c>
      <c r="C96" s="4">
        <v>483</v>
      </c>
      <c r="D96" s="4">
        <v>412</v>
      </c>
      <c r="E96">
        <v>426</v>
      </c>
      <c r="F96">
        <v>490</v>
      </c>
      <c r="G96">
        <v>440</v>
      </c>
      <c r="H96">
        <v>7.9</v>
      </c>
      <c r="I96">
        <v>7.9</v>
      </c>
      <c r="J96">
        <v>6.8</v>
      </c>
      <c r="K96">
        <v>7</v>
      </c>
      <c r="L96">
        <v>7.9</v>
      </c>
      <c r="M96">
        <v>7.2</v>
      </c>
    </row>
    <row r="97" spans="1:13">
      <c r="A97" t="s">
        <v>28</v>
      </c>
      <c r="B97">
        <v>941</v>
      </c>
      <c r="C97" s="4">
        <v>1048</v>
      </c>
      <c r="D97" s="4">
        <v>1088</v>
      </c>
      <c r="E97" s="4">
        <v>1044</v>
      </c>
      <c r="F97" s="4">
        <v>1054</v>
      </c>
      <c r="G97" s="4">
        <v>1042</v>
      </c>
      <c r="H97">
        <v>4.0999999999999996</v>
      </c>
      <c r="I97">
        <v>4.5</v>
      </c>
      <c r="J97">
        <v>4.7</v>
      </c>
      <c r="K97">
        <v>4.5</v>
      </c>
      <c r="L97">
        <v>4.5</v>
      </c>
      <c r="M97">
        <v>4.5</v>
      </c>
    </row>
    <row r="98" spans="1:13">
      <c r="A98" t="s">
        <v>143</v>
      </c>
      <c r="B98">
        <v>134</v>
      </c>
      <c r="C98">
        <v>125</v>
      </c>
      <c r="D98">
        <v>162</v>
      </c>
      <c r="E98">
        <v>128</v>
      </c>
      <c r="F98">
        <v>125</v>
      </c>
      <c r="G98">
        <v>132</v>
      </c>
      <c r="H98">
        <v>4.4000000000000004</v>
      </c>
      <c r="I98">
        <v>4.2</v>
      </c>
      <c r="J98">
        <v>5.3</v>
      </c>
      <c r="K98">
        <v>4.3</v>
      </c>
      <c r="L98">
        <v>4.2</v>
      </c>
      <c r="M98">
        <v>4.4000000000000004</v>
      </c>
    </row>
    <row r="99" spans="1:13">
      <c r="A99" t="s">
        <v>144</v>
      </c>
      <c r="B99">
        <v>807</v>
      </c>
      <c r="C99">
        <v>924</v>
      </c>
      <c r="D99">
        <v>926</v>
      </c>
      <c r="E99">
        <v>915</v>
      </c>
      <c r="F99">
        <v>929</v>
      </c>
      <c r="G99">
        <v>910</v>
      </c>
      <c r="H99">
        <v>4.0999999999999996</v>
      </c>
      <c r="I99">
        <v>4.5999999999999996</v>
      </c>
      <c r="J99">
        <v>4.5999999999999996</v>
      </c>
      <c r="K99">
        <v>4.5</v>
      </c>
      <c r="L99">
        <v>4.5999999999999996</v>
      </c>
      <c r="M99">
        <v>4.5</v>
      </c>
    </row>
    <row r="100" spans="1:13">
      <c r="A100" t="s">
        <v>145</v>
      </c>
      <c r="B100">
        <v>355</v>
      </c>
      <c r="C100">
        <v>373</v>
      </c>
      <c r="D100">
        <v>380</v>
      </c>
      <c r="E100">
        <v>327</v>
      </c>
      <c r="F100">
        <v>366</v>
      </c>
      <c r="G100">
        <v>379</v>
      </c>
      <c r="H100">
        <v>3.4</v>
      </c>
      <c r="I100">
        <v>3.5</v>
      </c>
      <c r="J100">
        <v>3.6</v>
      </c>
      <c r="K100">
        <v>3.1</v>
      </c>
      <c r="L100">
        <v>3.4</v>
      </c>
      <c r="M100">
        <v>3.5</v>
      </c>
    </row>
    <row r="101" spans="1:13">
      <c r="A101" t="s">
        <v>146</v>
      </c>
      <c r="B101">
        <v>452</v>
      </c>
      <c r="C101">
        <v>551</v>
      </c>
      <c r="D101">
        <v>545</v>
      </c>
      <c r="E101">
        <v>588</v>
      </c>
      <c r="F101">
        <v>563</v>
      </c>
      <c r="G101">
        <v>530</v>
      </c>
      <c r="H101">
        <v>4.8</v>
      </c>
      <c r="I101">
        <v>5.8</v>
      </c>
      <c r="J101">
        <v>5.7</v>
      </c>
      <c r="K101">
        <v>6.1</v>
      </c>
      <c r="L101">
        <v>5.9</v>
      </c>
      <c r="M101">
        <v>5.6</v>
      </c>
    </row>
    <row r="103" spans="1:13">
      <c r="A103" t="s">
        <v>147</v>
      </c>
    </row>
    <row r="104" spans="1:13">
      <c r="A104" t="s">
        <v>148</v>
      </c>
      <c r="B104" s="4">
        <v>1715</v>
      </c>
      <c r="C104" s="4">
        <v>1952</v>
      </c>
      <c r="D104" s="4">
        <v>1911</v>
      </c>
      <c r="E104" s="4">
        <v>1980</v>
      </c>
      <c r="F104" s="4">
        <v>1911</v>
      </c>
      <c r="G104" s="4">
        <v>1930</v>
      </c>
      <c r="H104">
        <v>6.2</v>
      </c>
      <c r="I104">
        <v>6.8</v>
      </c>
      <c r="J104">
        <v>6.7</v>
      </c>
      <c r="K104">
        <v>6.9</v>
      </c>
      <c r="L104">
        <v>6.6</v>
      </c>
      <c r="M104">
        <v>6.7</v>
      </c>
    </row>
    <row r="105" spans="1:13">
      <c r="A105" t="s">
        <v>149</v>
      </c>
      <c r="B105" s="4">
        <v>3712</v>
      </c>
      <c r="C105" s="4">
        <v>4237</v>
      </c>
      <c r="D105" s="4">
        <v>4262</v>
      </c>
      <c r="E105" s="4">
        <v>4650</v>
      </c>
      <c r="F105" s="4">
        <v>4503</v>
      </c>
      <c r="G105" s="4">
        <v>4293</v>
      </c>
      <c r="H105">
        <v>6.4</v>
      </c>
      <c r="I105">
        <v>7.1</v>
      </c>
      <c r="J105">
        <v>7.1</v>
      </c>
      <c r="K105">
        <v>7.6</v>
      </c>
      <c r="L105">
        <v>7.4</v>
      </c>
      <c r="M105">
        <v>7.1</v>
      </c>
    </row>
    <row r="106" spans="1:13">
      <c r="A106" t="s">
        <v>150</v>
      </c>
      <c r="B106" s="4">
        <v>2104</v>
      </c>
      <c r="C106" s="4">
        <v>2587</v>
      </c>
      <c r="D106" s="4">
        <v>2487</v>
      </c>
      <c r="E106" s="4">
        <v>2533</v>
      </c>
      <c r="F106" s="4">
        <v>2684</v>
      </c>
      <c r="G106" s="4">
        <v>2462</v>
      </c>
      <c r="H106">
        <v>6.3</v>
      </c>
      <c r="I106">
        <v>7.4</v>
      </c>
      <c r="J106">
        <v>7.1</v>
      </c>
      <c r="K106">
        <v>7.2</v>
      </c>
      <c r="L106">
        <v>7.6</v>
      </c>
      <c r="M106">
        <v>7</v>
      </c>
    </row>
    <row r="107" spans="1:13">
      <c r="A107" t="s">
        <v>151</v>
      </c>
      <c r="B107" s="4">
        <v>2108</v>
      </c>
      <c r="C107" s="4">
        <v>2507</v>
      </c>
      <c r="D107" s="4">
        <v>2684</v>
      </c>
      <c r="E107" s="4">
        <v>2693</v>
      </c>
      <c r="F107" s="4">
        <v>2582</v>
      </c>
      <c r="G107" s="4">
        <v>2570</v>
      </c>
      <c r="H107">
        <v>5.9</v>
      </c>
      <c r="I107">
        <v>6.7</v>
      </c>
      <c r="J107">
        <v>7.1</v>
      </c>
      <c r="K107">
        <v>7.1</v>
      </c>
      <c r="L107">
        <v>6.8</v>
      </c>
      <c r="M107">
        <v>6.8</v>
      </c>
    </row>
    <row r="108" spans="1:13">
      <c r="A108" t="s">
        <v>152</v>
      </c>
    </row>
    <row r="109" spans="1:13">
      <c r="A109" t="s">
        <v>153</v>
      </c>
    </row>
    <row r="110" spans="1:13">
      <c r="A110" t="s">
        <v>154</v>
      </c>
    </row>
    <row r="111" spans="1:13">
      <c r="A111" t="s">
        <v>155</v>
      </c>
    </row>
    <row r="112" spans="1:13">
      <c r="A112" t="s">
        <v>156</v>
      </c>
    </row>
  </sheetData>
  <mergeCells count="2">
    <mergeCell ref="A3:F3"/>
    <mergeCell ref="G3:Q3"/>
  </mergeCells>
  <hyperlinks>
    <hyperlink ref="G3" r:id="rId1" xr:uid="{10831F36-9381-CC40-B448-408BF296CECA}"/>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49f468-c08e-4de4-a9b8-2a2a62eb8684" xsi:nil="true"/>
    <lcf76f155ced4ddcb4097134ff3c332f xmlns="6f6a3e66-525a-4772-a065-6304fc47f87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3A21A8471B804398A22466B99B70C8" ma:contentTypeVersion="8" ma:contentTypeDescription="Create a new document." ma:contentTypeScope="" ma:versionID="9c10989b3fe52e91f02a560913ae85e5">
  <xsd:schema xmlns:xsd="http://www.w3.org/2001/XMLSchema" xmlns:xs="http://www.w3.org/2001/XMLSchema" xmlns:p="http://schemas.microsoft.com/office/2006/metadata/properties" xmlns:ns2="6f6a3e66-525a-4772-a065-6304fc47f871" xmlns:ns3="9849f468-c08e-4de4-a9b8-2a2a62eb8684" targetNamespace="http://schemas.microsoft.com/office/2006/metadata/properties" ma:root="true" ma:fieldsID="74150cdf04ba413f0630bd45e7042951" ns2:_="" ns3:_="">
    <xsd:import namespace="6f6a3e66-525a-4772-a065-6304fc47f871"/>
    <xsd:import namespace="9849f468-c08e-4de4-a9b8-2a2a62eb868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a3e66-525a-4772-a065-6304fc47f8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47a7c51-ee96-4757-9854-016402148325"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49f468-c08e-4de4-a9b8-2a2a62eb868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e3c2cd0-19b4-4da6-99af-76ffbf4d08b6}" ma:internalName="TaxCatchAll" ma:showField="CatchAllData" ma:web="9849f468-c08e-4de4-a9b8-2a2a62eb868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6B4BCF-E84E-41E9-8AC1-4D00399486AF}"/>
</file>

<file path=customXml/itemProps2.xml><?xml version="1.0" encoding="utf-8"?>
<ds:datastoreItem xmlns:ds="http://schemas.openxmlformats.org/officeDocument/2006/customXml" ds:itemID="{1878C88B-6442-4654-B49B-79B0B8119C18}"/>
</file>

<file path=customXml/itemProps3.xml><?xml version="1.0" encoding="utf-8"?>
<ds:datastoreItem xmlns:ds="http://schemas.openxmlformats.org/officeDocument/2006/customXml" ds:itemID="{A87E0BBA-D2B1-4FB1-8132-F3D8569826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Lukose, Shawn</cp:lastModifiedBy>
  <cp:revision/>
  <dcterms:created xsi:type="dcterms:W3CDTF">2022-02-07T15:39:23Z</dcterms:created>
  <dcterms:modified xsi:type="dcterms:W3CDTF">2022-10-17T16:34:04Z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0x010100393A21A8471B804398A22466B99B70C8</vt:lpwstr>
  </property>
  <property fmtid="{D5CDD505-2E9C-101B-9397-08002B2CF9AE}" pid="3" name="MediaServiceImageTags">
    <vt:lpwstr/>
  </property>
</Properties>
</file>